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ckaya_y\Desktop\Объекты\МАДОУ № 55\Размещение\"/>
    </mc:Choice>
  </mc:AlternateContent>
  <bookViews>
    <workbookView xWindow="0" yWindow="0" windowWidth="15480" windowHeight="13440"/>
  </bookViews>
  <sheets>
    <sheet name="Сводный сметный расчет - НМЦК. " sheetId="1" r:id="rId1"/>
  </sheets>
  <calcPr calcId="152511" fullPrecision="0"/>
</workbook>
</file>

<file path=xl/calcChain.xml><?xml version="1.0" encoding="utf-8"?>
<calcChain xmlns="http://schemas.openxmlformats.org/spreadsheetml/2006/main">
  <c r="G14" i="1" l="1"/>
  <c r="E14" i="1"/>
  <c r="E13" i="1"/>
  <c r="E15" i="1" s="1"/>
  <c r="E16" i="1" s="1"/>
  <c r="C15" i="1"/>
  <c r="C16" i="1" s="1"/>
  <c r="C17" i="1" l="1"/>
  <c r="G13" i="1"/>
  <c r="G15" i="1" s="1"/>
  <c r="E17" i="1"/>
  <c r="G16" i="1" l="1"/>
  <c r="G17" i="1" s="1"/>
</calcChain>
</file>

<file path=xl/sharedStrings.xml><?xml version="1.0" encoding="utf-8"?>
<sst xmlns="http://schemas.openxmlformats.org/spreadsheetml/2006/main" count="56" uniqueCount="53">
  <si>
    <t>Приложение 2</t>
  </si>
  <si>
    <t>Приказа Минстроя России от 23.12.2019 №841/пр</t>
  </si>
  <si>
    <t>РАСЧЕТ НАЧАЛЬНОЙ (МАКСИМАЛЬНОЙ) ЦЕНЫ КОНТРАКТА</t>
  </si>
  <si>
    <t>Основание для расчета:</t>
  </si>
  <si>
    <t>Утвержденный сводный сметный расчет, либо утвержденный локальный сметный расчет</t>
  </si>
  <si>
    <t>Наименование работ и затрат</t>
  </si>
  <si>
    <t>Стоимость работ в ценах
на дату утверждения сметной документации на
IV квартал 2024г.</t>
  </si>
  <si>
    <t>Индекс фактической инфляции</t>
  </si>
  <si>
    <t>Стоимость работ в
ценах на дату формирования начальной (максимальной) цены контракта
I квартал 2025г.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</si>
  <si>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</si>
  <si>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</si>
  <si>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Строительно-монтажные работы</t>
  </si>
  <si>
    <t>Стоимость без учета НДС</t>
  </si>
  <si>
    <t>НДС (20%)</t>
  </si>
  <si>
    <t>Стоимость с учетом НДС</t>
  </si>
  <si>
    <t>Уровень цен утверждённой сметной документации</t>
  </si>
  <si>
    <t>IV квартал 2024 (Декабрь 2024)</t>
  </si>
  <si>
    <t>Дата формирования НМЦК</t>
  </si>
  <si>
    <t>Март 2025</t>
  </si>
  <si>
    <t>Начало строительства</t>
  </si>
  <si>
    <t>Окончание строительства</t>
  </si>
  <si>
    <t>Продолжительность строительства</t>
  </si>
  <si>
    <t>1. Расчет индекса фактической инфляции с использованием ИПЦ Росстата</t>
  </si>
  <si>
    <t>Январь 2025 / Декабрь 2024</t>
  </si>
  <si>
    <t>100,62%</t>
  </si>
  <si>
    <t>Февраль 2025 / Январь 2025</t>
  </si>
  <si>
    <t>Март 2025 / Февраль 2025</t>
  </si>
  <si>
    <t>Итого индекс фактической инфляции:</t>
  </si>
  <si>
    <t>1,0062 * 1,0062 * 1,0062</t>
  </si>
  <si>
    <t>2. Расчет индекса прогнозной инфляции</t>
  </si>
  <si>
    <t>Доля сметной стоимости, подлежащая выполнению в 2025г. (4 месяца/4 месяца)</t>
  </si>
  <si>
    <t>Годовые индексы прогнозной инфляции:</t>
  </si>
  <si>
    <t>на 2025 год</t>
  </si>
  <si>
    <t>107,8%</t>
  </si>
  <si>
    <t>Ежемесячные индексы прогнозной инфляции:</t>
  </si>
  <si>
    <t>¹²√1,078</t>
  </si>
  <si>
    <t>Индексы прогнозной инфляции на период исполнения контракта:</t>
  </si>
  <si>
    <t>К на 2025 год</t>
  </si>
  <si>
    <t>(1,0063⁵ - 1)/2 + 1</t>
  </si>
  <si>
    <t>Итого индекс прогнозной инфляции:</t>
  </si>
  <si>
    <t>Руководитель проектной организации</t>
  </si>
  <si>
    <t>Заказчик</t>
  </si>
  <si>
    <t>Главный инженер проекта</t>
  </si>
  <si>
    <t>Начальник отдела</t>
  </si>
  <si>
    <t>Название отдела</t>
  </si>
  <si>
    <t>Составил</t>
  </si>
  <si>
    <t>Проверил</t>
  </si>
  <si>
    <t>15 мая 2025</t>
  </si>
  <si>
    <t>31 августа  2025</t>
  </si>
  <si>
    <t>3,5 месяца</t>
  </si>
  <si>
    <t>Прочие затраты</t>
  </si>
  <si>
    <t>Заключение экспертизы от 20.02.2025 г. № 0023/25</t>
  </si>
  <si>
    <t>при осуществлении закупки на выполнение подрядных работ по объекту:                                                                                                   "Благоустройство территории  МАДОУ № 55 "Веснушка"  г. Южно-Сахалинска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</si>
</sst>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2F559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5" fillId="0" borderId="10" xfId="0" applyNumberFormat="1" applyFont="1" applyFill="1" applyBorder="1" applyAlignment="1" applyProtection="1">
      <alignment horizontal="left" vertical="top"/>
    </xf>
    <xf numFmtId="0" fontId="5" fillId="0" borderId="11" xfId="0" applyNumberFormat="1" applyFont="1" applyFill="1" applyBorder="1" applyAlignment="1" applyProtection="1">
      <alignment horizontal="left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Border="1" applyAlignment="1" applyProtection="1">
      <alignment horizontal="center" vertical="top"/>
    </xf>
    <xf numFmtId="164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4" fontId="2" fillId="0" borderId="8" xfId="0" applyNumberFormat="1" applyFont="1" applyFill="1" applyBorder="1" applyAlignment="1" applyProtection="1">
      <alignment horizontal="center" vertical="top"/>
    </xf>
    <xf numFmtId="4" fontId="5" fillId="0" borderId="11" xfId="0" applyNumberFormat="1" applyFont="1" applyFill="1" applyBorder="1" applyAlignment="1" applyProtection="1">
      <alignment horizontal="center" vertical="top"/>
    </xf>
    <xf numFmtId="4" fontId="2" fillId="0" borderId="9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topLeftCell="A13" workbookViewId="0">
      <selection activeCell="J9" sqref="J9"/>
    </sheetView>
  </sheetViews>
  <sheetFormatPr defaultColWidth="9.140625" defaultRowHeight="12.75" customHeight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customWidth="1"/>
    <col min="6" max="6" width="14.140625" style="1" customWidth="1"/>
    <col min="7" max="7" width="18.42578125" style="1" customWidth="1"/>
    <col min="8" max="16384" width="9.140625" style="1"/>
  </cols>
  <sheetData>
    <row r="1" spans="1:7" customFormat="1" ht="15" x14ac:dyDescent="0.25">
      <c r="A1" s="3"/>
      <c r="B1" s="3"/>
      <c r="C1" s="3"/>
      <c r="D1" s="3"/>
      <c r="E1" s="3"/>
      <c r="F1" s="3"/>
      <c r="G1" s="4" t="s">
        <v>0</v>
      </c>
    </row>
    <row r="2" spans="1:7" customFormat="1" ht="15" x14ac:dyDescent="0.25">
      <c r="A2" s="3"/>
      <c r="B2" s="3"/>
      <c r="C2" s="3"/>
      <c r="D2" s="3"/>
      <c r="E2" s="3"/>
      <c r="F2" s="3"/>
      <c r="G2" s="4" t="s">
        <v>1</v>
      </c>
    </row>
    <row r="3" spans="1:7" customFormat="1" ht="15" x14ac:dyDescent="0.25">
      <c r="A3" s="3"/>
      <c r="B3" s="3"/>
      <c r="C3" s="3"/>
      <c r="D3" s="3"/>
      <c r="E3" s="3"/>
      <c r="F3" s="3"/>
      <c r="G3" s="4"/>
    </row>
    <row r="4" spans="1:7" customFormat="1" ht="30.75" customHeight="1" x14ac:dyDescent="0.25">
      <c r="A4" s="3"/>
      <c r="B4" s="5" t="s">
        <v>2</v>
      </c>
      <c r="C4" s="5"/>
      <c r="D4" s="5"/>
      <c r="E4" s="5"/>
      <c r="F4" s="5"/>
      <c r="G4" s="5"/>
    </row>
    <row r="5" spans="1:7" customFormat="1" ht="36" customHeight="1" x14ac:dyDescent="0.25">
      <c r="A5" s="3"/>
      <c r="B5" s="6" t="s">
        <v>52</v>
      </c>
      <c r="C5" s="6"/>
      <c r="D5" s="6"/>
      <c r="E5" s="6"/>
      <c r="F5" s="6"/>
      <c r="G5" s="6"/>
    </row>
    <row r="6" spans="1:7" customFormat="1" ht="27" customHeight="1" x14ac:dyDescent="0.25">
      <c r="A6" s="3"/>
      <c r="B6" s="7"/>
      <c r="C6" s="7"/>
      <c r="D6" s="7"/>
      <c r="E6" s="7"/>
      <c r="F6" s="7"/>
      <c r="G6" s="7"/>
    </row>
    <row r="7" spans="1:7" customFormat="1" ht="15" customHeight="1" x14ac:dyDescent="0.25">
      <c r="A7" s="8" t="s">
        <v>3</v>
      </c>
      <c r="B7" s="9"/>
      <c r="C7" s="10"/>
      <c r="D7" s="10"/>
      <c r="E7" s="10"/>
      <c r="F7" s="10"/>
      <c r="G7" s="10"/>
    </row>
    <row r="8" spans="1:7" customFormat="1" ht="15" customHeight="1" x14ac:dyDescent="0.25">
      <c r="A8" s="11">
        <v>1</v>
      </c>
      <c r="B8" s="12" t="s">
        <v>51</v>
      </c>
      <c r="C8" s="12"/>
      <c r="D8" s="12"/>
      <c r="E8" s="12"/>
      <c r="F8" s="12"/>
      <c r="G8" s="12"/>
    </row>
    <row r="9" spans="1:7" customFormat="1" ht="15" customHeight="1" x14ac:dyDescent="0.25">
      <c r="A9" s="11">
        <v>2</v>
      </c>
      <c r="B9" s="12" t="s">
        <v>4</v>
      </c>
      <c r="C9" s="12"/>
      <c r="D9" s="12"/>
      <c r="E9" s="12"/>
      <c r="F9" s="12"/>
      <c r="G9" s="12"/>
    </row>
    <row r="10" spans="1:7" customFormat="1" ht="15.75" customHeight="1" x14ac:dyDescent="0.25">
      <c r="A10" s="3"/>
      <c r="B10" s="9"/>
      <c r="C10" s="9"/>
      <c r="D10" s="9"/>
      <c r="E10" s="9"/>
      <c r="F10" s="9"/>
      <c r="G10" s="9"/>
    </row>
    <row r="11" spans="1:7" customFormat="1" ht="146.25" customHeight="1" x14ac:dyDescent="0.25">
      <c r="A11" s="13" t="s">
        <v>5</v>
      </c>
      <c r="B11" s="14"/>
      <c r="C11" s="15" t="s">
        <v>6</v>
      </c>
      <c r="D11" s="15" t="s">
        <v>7</v>
      </c>
      <c r="E11" s="15" t="s">
        <v>8</v>
      </c>
      <c r="F11" s="15" t="s">
        <v>9</v>
      </c>
      <c r="G11" s="16" t="s">
        <v>10</v>
      </c>
    </row>
    <row r="12" spans="1:7" customFormat="1" ht="15" customHeight="1" x14ac:dyDescent="0.25">
      <c r="A12" s="17">
        <v>1</v>
      </c>
      <c r="B12" s="18"/>
      <c r="C12" s="19">
        <v>2</v>
      </c>
      <c r="D12" s="19">
        <v>3</v>
      </c>
      <c r="E12" s="19">
        <v>4</v>
      </c>
      <c r="F12" s="19">
        <v>5</v>
      </c>
      <c r="G12" s="20">
        <v>6</v>
      </c>
    </row>
    <row r="13" spans="1:7" customFormat="1" ht="15" customHeight="1" x14ac:dyDescent="0.25">
      <c r="A13" s="21" t="s">
        <v>11</v>
      </c>
      <c r="B13" s="22"/>
      <c r="C13" s="53">
        <v>51321450.770000003</v>
      </c>
      <c r="D13" s="23">
        <v>1.0186999999999999</v>
      </c>
      <c r="E13" s="53">
        <f>D13*C13</f>
        <v>52281161.899999999</v>
      </c>
      <c r="F13" s="23">
        <v>1.0159</v>
      </c>
      <c r="G13" s="55">
        <f>E13*F13</f>
        <v>53112432.369999997</v>
      </c>
    </row>
    <row r="14" spans="1:7" customFormat="1" ht="15" customHeight="1" x14ac:dyDescent="0.25">
      <c r="A14" s="21" t="s">
        <v>50</v>
      </c>
      <c r="B14" s="22"/>
      <c r="C14" s="53">
        <v>122279.25</v>
      </c>
      <c r="D14" s="23">
        <v>1.0186999999999999</v>
      </c>
      <c r="E14" s="53">
        <f>D14*C14</f>
        <v>124565.87</v>
      </c>
      <c r="F14" s="23">
        <v>1.0159</v>
      </c>
      <c r="G14" s="55">
        <f>E14*F14</f>
        <v>126546.47</v>
      </c>
    </row>
    <row r="15" spans="1:7" customFormat="1" ht="15" customHeight="1" x14ac:dyDescent="0.25">
      <c r="A15" s="21" t="s">
        <v>12</v>
      </c>
      <c r="B15" s="22"/>
      <c r="C15" s="53">
        <f>C13+C14</f>
        <v>51443730.020000003</v>
      </c>
      <c r="D15" s="24"/>
      <c r="E15" s="53">
        <f>E13+E14</f>
        <v>52405727.770000003</v>
      </c>
      <c r="F15" s="24"/>
      <c r="G15" s="53">
        <f>G13+G14</f>
        <v>53238978.840000004</v>
      </c>
    </row>
    <row r="16" spans="1:7" customFormat="1" ht="15" customHeight="1" x14ac:dyDescent="0.25">
      <c r="A16" s="21" t="s">
        <v>13</v>
      </c>
      <c r="B16" s="22"/>
      <c r="C16" s="53">
        <f>C15*20%</f>
        <v>10288746</v>
      </c>
      <c r="D16" s="24"/>
      <c r="E16" s="53">
        <f>E15*20%</f>
        <v>10481145.550000001</v>
      </c>
      <c r="F16" s="24"/>
      <c r="G16" s="53">
        <f>G15*20%</f>
        <v>10647795.77</v>
      </c>
    </row>
    <row r="17" spans="1:7" customFormat="1" ht="15" customHeight="1" x14ac:dyDescent="0.25">
      <c r="A17" s="25" t="s">
        <v>14</v>
      </c>
      <c r="B17" s="26"/>
      <c r="C17" s="54">
        <f>C15+C16</f>
        <v>61732476.020000003</v>
      </c>
      <c r="D17" s="27"/>
      <c r="E17" s="54">
        <f>E15+E16</f>
        <v>62886873.32</v>
      </c>
      <c r="F17" s="27"/>
      <c r="G17" s="54">
        <f>G15+G16</f>
        <v>63886774.609999999</v>
      </c>
    </row>
    <row r="18" spans="1:7" customFormat="1" ht="15" customHeight="1" x14ac:dyDescent="0.25">
      <c r="A18" s="28"/>
      <c r="B18" s="28"/>
      <c r="C18" s="29"/>
      <c r="D18" s="29"/>
      <c r="E18" s="29"/>
      <c r="F18" s="29"/>
      <c r="G18" s="29"/>
    </row>
    <row r="19" spans="1:7" customFormat="1" ht="12.75" customHeight="1" x14ac:dyDescent="0.25">
      <c r="A19" s="3"/>
      <c r="B19" s="11" t="s">
        <v>15</v>
      </c>
      <c r="C19" s="30" t="s">
        <v>16</v>
      </c>
      <c r="D19" s="30"/>
      <c r="E19" s="31"/>
      <c r="F19" s="32"/>
      <c r="G19" s="32"/>
    </row>
    <row r="20" spans="1:7" customFormat="1" ht="12.75" customHeight="1" x14ac:dyDescent="0.25">
      <c r="A20" s="3"/>
      <c r="B20" s="11" t="s">
        <v>17</v>
      </c>
      <c r="C20" s="33" t="s">
        <v>18</v>
      </c>
      <c r="D20" s="33"/>
      <c r="E20" s="33"/>
      <c r="F20" s="34"/>
      <c r="G20" s="34"/>
    </row>
    <row r="21" spans="1:7" customFormat="1" ht="12.75" customHeight="1" x14ac:dyDescent="0.25">
      <c r="A21" s="3"/>
      <c r="B21" s="11" t="s">
        <v>19</v>
      </c>
      <c r="C21" s="33" t="s">
        <v>47</v>
      </c>
      <c r="D21" s="33"/>
      <c r="E21" s="33"/>
      <c r="F21" s="34"/>
      <c r="G21" s="34"/>
    </row>
    <row r="22" spans="1:7" customFormat="1" ht="12.75" customHeight="1" x14ac:dyDescent="0.25">
      <c r="A22" s="3"/>
      <c r="B22" s="11" t="s">
        <v>20</v>
      </c>
      <c r="C22" s="33" t="s">
        <v>48</v>
      </c>
      <c r="D22" s="33"/>
      <c r="E22" s="33"/>
      <c r="F22" s="34"/>
      <c r="G22" s="34"/>
    </row>
    <row r="23" spans="1:7" customFormat="1" ht="12.75" customHeight="1" x14ac:dyDescent="0.25">
      <c r="A23" s="3"/>
      <c r="B23" s="11" t="s">
        <v>21</v>
      </c>
      <c r="C23" s="30" t="s">
        <v>49</v>
      </c>
      <c r="D23" s="30"/>
      <c r="E23" s="33"/>
      <c r="F23" s="34"/>
      <c r="G23" s="34"/>
    </row>
    <row r="24" spans="1:7" customFormat="1" ht="15" customHeight="1" x14ac:dyDescent="0.25">
      <c r="A24" s="3"/>
      <c r="B24" s="4"/>
      <c r="C24" s="34"/>
      <c r="D24" s="34"/>
      <c r="E24" s="34"/>
      <c r="F24" s="34"/>
      <c r="G24" s="4"/>
    </row>
    <row r="25" spans="1:7" customFormat="1" ht="19.5" customHeight="1" x14ac:dyDescent="0.25">
      <c r="A25" s="35" t="s">
        <v>22</v>
      </c>
      <c r="B25" s="35"/>
      <c r="C25" s="35"/>
      <c r="D25" s="35"/>
      <c r="E25" s="35"/>
      <c r="F25" s="35"/>
      <c r="G25" s="35"/>
    </row>
    <row r="26" spans="1:7" customFormat="1" ht="12.75" customHeight="1" x14ac:dyDescent="0.25">
      <c r="A26" s="3"/>
      <c r="B26" s="36" t="s">
        <v>23</v>
      </c>
      <c r="C26" s="36"/>
      <c r="D26" s="33" t="s">
        <v>24</v>
      </c>
      <c r="E26" s="37"/>
      <c r="F26" s="37"/>
      <c r="G26" s="37"/>
    </row>
    <row r="27" spans="1:7" customFormat="1" ht="12.75" customHeight="1" x14ac:dyDescent="0.25">
      <c r="A27" s="3"/>
      <c r="B27" s="36" t="s">
        <v>25</v>
      </c>
      <c r="C27" s="36"/>
      <c r="D27" s="33" t="s">
        <v>24</v>
      </c>
      <c r="E27" s="37"/>
      <c r="F27" s="37"/>
      <c r="G27" s="37"/>
    </row>
    <row r="28" spans="1:7" customFormat="1" ht="12.75" customHeight="1" x14ac:dyDescent="0.25">
      <c r="A28" s="3"/>
      <c r="B28" s="36" t="s">
        <v>26</v>
      </c>
      <c r="C28" s="36"/>
      <c r="D28" s="33" t="s">
        <v>24</v>
      </c>
      <c r="E28" s="37"/>
      <c r="F28" s="37"/>
      <c r="G28" s="37"/>
    </row>
    <row r="29" spans="1:7" customFormat="1" ht="25.5" customHeight="1" x14ac:dyDescent="0.25">
      <c r="A29" s="3"/>
      <c r="B29" s="38" t="s">
        <v>27</v>
      </c>
      <c r="C29" s="38"/>
      <c r="D29" s="39"/>
      <c r="E29" s="37"/>
      <c r="F29" s="37"/>
      <c r="G29" s="37"/>
    </row>
    <row r="30" spans="1:7" customFormat="1" ht="25.5" customHeight="1" x14ac:dyDescent="0.25">
      <c r="A30" s="3"/>
      <c r="B30" s="38" t="s">
        <v>28</v>
      </c>
      <c r="C30" s="38"/>
      <c r="D30" s="40">
        <v>1.0186999999999999</v>
      </c>
      <c r="E30" s="37"/>
      <c r="F30" s="37"/>
      <c r="G30" s="37"/>
    </row>
    <row r="31" spans="1:7" customFormat="1" ht="15" x14ac:dyDescent="0.25">
      <c r="A31" s="3"/>
      <c r="B31" s="41"/>
      <c r="C31" s="41"/>
      <c r="D31" s="37"/>
      <c r="E31" s="37"/>
      <c r="F31" s="37"/>
      <c r="G31" s="37"/>
    </row>
    <row r="32" spans="1:7" s="2" customFormat="1" ht="21" customHeight="1" x14ac:dyDescent="0.25">
      <c r="A32" s="42" t="s">
        <v>29</v>
      </c>
      <c r="B32" s="42"/>
      <c r="C32" s="42"/>
      <c r="D32" s="42"/>
      <c r="E32" s="42"/>
      <c r="F32" s="42"/>
      <c r="G32" s="42"/>
    </row>
    <row r="33" spans="1:7" s="2" customFormat="1" ht="15" customHeight="1" x14ac:dyDescent="0.25">
      <c r="A33" s="8"/>
      <c r="B33" s="43" t="s">
        <v>30</v>
      </c>
      <c r="C33" s="44"/>
      <c r="D33" s="45">
        <v>1</v>
      </c>
      <c r="E33" s="30"/>
      <c r="F33" s="46"/>
      <c r="G33" s="46"/>
    </row>
    <row r="34" spans="1:7" s="2" customFormat="1" ht="15" customHeight="1" x14ac:dyDescent="0.25">
      <c r="A34" s="8"/>
      <c r="B34" s="47" t="s">
        <v>31</v>
      </c>
      <c r="C34" s="47"/>
      <c r="D34" s="46"/>
      <c r="E34" s="46"/>
      <c r="F34" s="46"/>
      <c r="G34" s="46"/>
    </row>
    <row r="35" spans="1:7" s="2" customFormat="1" ht="15" customHeight="1" x14ac:dyDescent="0.25">
      <c r="A35" s="8"/>
      <c r="B35" s="36" t="s">
        <v>32</v>
      </c>
      <c r="C35" s="36"/>
      <c r="D35" s="30"/>
      <c r="E35" s="30"/>
      <c r="F35" s="33" t="s">
        <v>33</v>
      </c>
      <c r="G35" s="46"/>
    </row>
    <row r="36" spans="1:7" s="2" customFormat="1" ht="15" customHeight="1" x14ac:dyDescent="0.25">
      <c r="A36" s="8"/>
      <c r="B36" s="47" t="s">
        <v>34</v>
      </c>
      <c r="C36" s="47"/>
      <c r="D36" s="46"/>
      <c r="E36" s="46"/>
      <c r="F36" s="46"/>
      <c r="G36" s="46"/>
    </row>
    <row r="37" spans="1:7" s="2" customFormat="1" ht="15" customHeight="1" x14ac:dyDescent="0.25">
      <c r="A37" s="8"/>
      <c r="B37" s="36" t="s">
        <v>32</v>
      </c>
      <c r="C37" s="36"/>
      <c r="D37" s="30" t="s">
        <v>35</v>
      </c>
      <c r="E37" s="30"/>
      <c r="F37" s="48">
        <v>1.0063</v>
      </c>
      <c r="G37" s="46"/>
    </row>
    <row r="38" spans="1:7" s="2" customFormat="1" ht="15" customHeight="1" x14ac:dyDescent="0.25">
      <c r="A38" s="8"/>
      <c r="B38" s="47" t="s">
        <v>36</v>
      </c>
      <c r="C38" s="47"/>
      <c r="D38" s="46"/>
      <c r="E38" s="46"/>
      <c r="F38" s="46"/>
      <c r="G38" s="46"/>
    </row>
    <row r="39" spans="1:7" s="2" customFormat="1" ht="15" customHeight="1" x14ac:dyDescent="0.25">
      <c r="A39" s="8"/>
      <c r="B39" s="36" t="s">
        <v>37</v>
      </c>
      <c r="C39" s="36"/>
      <c r="D39" s="30" t="s">
        <v>38</v>
      </c>
      <c r="E39" s="30"/>
      <c r="F39" s="48">
        <v>1.0159</v>
      </c>
      <c r="G39" s="46"/>
    </row>
    <row r="40" spans="1:7" s="2" customFormat="1" ht="15" customHeight="1" x14ac:dyDescent="0.25">
      <c r="A40" s="8"/>
      <c r="B40" s="47" t="s">
        <v>39</v>
      </c>
      <c r="C40" s="47"/>
      <c r="D40" s="47"/>
      <c r="E40" s="47"/>
      <c r="F40" s="49">
        <v>1.0159</v>
      </c>
      <c r="G40" s="46"/>
    </row>
    <row r="41" spans="1:7" customFormat="1" ht="15" x14ac:dyDescent="0.25">
      <c r="A41" s="50"/>
      <c r="B41" s="32"/>
      <c r="C41" s="32"/>
      <c r="D41" s="32"/>
      <c r="E41" s="32"/>
      <c r="F41" s="32"/>
      <c r="G41" s="32"/>
    </row>
    <row r="42" spans="1:7" customFormat="1" ht="15" x14ac:dyDescent="0.25">
      <c r="A42" s="50"/>
      <c r="B42" s="51" t="s">
        <v>40</v>
      </c>
      <c r="C42" s="52"/>
      <c r="D42" s="50"/>
      <c r="E42" s="50"/>
      <c r="F42" s="50"/>
      <c r="G42" s="50"/>
    </row>
    <row r="43" spans="1:7" customFormat="1" ht="15" x14ac:dyDescent="0.25">
      <c r="A43" s="50"/>
      <c r="B43" s="51" t="s">
        <v>41</v>
      </c>
      <c r="C43" s="52"/>
      <c r="D43" s="50"/>
      <c r="E43" s="50"/>
      <c r="F43" s="50"/>
      <c r="G43" s="50"/>
    </row>
    <row r="44" spans="1:7" customFormat="1" ht="15" x14ac:dyDescent="0.25">
      <c r="A44" s="50"/>
      <c r="B44" s="51" t="s">
        <v>42</v>
      </c>
      <c r="C44" s="52"/>
      <c r="D44" s="50"/>
      <c r="E44" s="50"/>
      <c r="F44" s="50"/>
      <c r="G44" s="50"/>
    </row>
    <row r="45" spans="1:7" customFormat="1" ht="15" x14ac:dyDescent="0.25">
      <c r="A45" s="50"/>
      <c r="B45" s="51" t="s">
        <v>43</v>
      </c>
      <c r="C45" s="52"/>
      <c r="D45" s="50"/>
      <c r="E45" s="50"/>
      <c r="F45" s="50"/>
      <c r="G45" s="50"/>
    </row>
    <row r="46" spans="1:7" customFormat="1" ht="15" x14ac:dyDescent="0.25">
      <c r="A46" s="50"/>
      <c r="B46" s="51" t="s">
        <v>44</v>
      </c>
      <c r="C46" s="52"/>
      <c r="D46" s="50"/>
      <c r="E46" s="50"/>
      <c r="F46" s="50"/>
      <c r="G46" s="50"/>
    </row>
    <row r="47" spans="1:7" customFormat="1" ht="15" x14ac:dyDescent="0.25">
      <c r="A47" s="50"/>
      <c r="B47" s="51" t="s">
        <v>45</v>
      </c>
      <c r="C47" s="52"/>
      <c r="D47" s="50"/>
      <c r="E47" s="50"/>
      <c r="F47" s="50"/>
      <c r="G47" s="50"/>
    </row>
    <row r="48" spans="1:7" customFormat="1" ht="15" x14ac:dyDescent="0.25">
      <c r="A48" s="50"/>
      <c r="B48" s="51" t="s">
        <v>46</v>
      </c>
      <c r="C48" s="52"/>
      <c r="D48" s="50"/>
      <c r="E48" s="50"/>
      <c r="F48" s="50"/>
      <c r="G48" s="50"/>
    </row>
    <row r="49" spans="1:7" ht="12.75" customHeight="1" x14ac:dyDescent="0.2">
      <c r="A49" s="3"/>
      <c r="B49" s="3"/>
      <c r="C49" s="3"/>
      <c r="D49" s="3"/>
      <c r="E49" s="3"/>
      <c r="F49" s="3"/>
      <c r="G49" s="3"/>
    </row>
  </sheetData>
  <mergeCells count="31">
    <mergeCell ref="B40:E40"/>
    <mergeCell ref="B36:C36"/>
    <mergeCell ref="B37:C37"/>
    <mergeCell ref="D37:E37"/>
    <mergeCell ref="B38:C38"/>
    <mergeCell ref="B39:C39"/>
    <mergeCell ref="D39:E39"/>
    <mergeCell ref="A32:G32"/>
    <mergeCell ref="D33:E33"/>
    <mergeCell ref="B34:C34"/>
    <mergeCell ref="B35:C35"/>
    <mergeCell ref="D35:E35"/>
    <mergeCell ref="B26:C26"/>
    <mergeCell ref="B27:C27"/>
    <mergeCell ref="B28:C28"/>
    <mergeCell ref="B29:C29"/>
    <mergeCell ref="B30:C30"/>
    <mergeCell ref="A15:B15"/>
    <mergeCell ref="A16:B16"/>
    <mergeCell ref="A17:B17"/>
    <mergeCell ref="C19:D19"/>
    <mergeCell ref="C23:D23"/>
    <mergeCell ref="B9:G9"/>
    <mergeCell ref="A11:B11"/>
    <mergeCell ref="A12:B12"/>
    <mergeCell ref="A13:B13"/>
    <mergeCell ref="A14:B14"/>
    <mergeCell ref="B4:G4"/>
    <mergeCell ref="B5:G5"/>
    <mergeCell ref="B6:G6"/>
    <mergeCell ref="B8:G8"/>
  </mergeCells>
  <pageMargins left="0.69999998807907104" right="0.69999998807907104" top="0.75" bottom="0.75" header="0.30000001192092901" footer="0.30000001192092901"/>
  <pageSetup paperSize="9" fitToHeight="100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 сметный расчет - НМЦК.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Шацкая Юлия Дамировна</dc:creator>
  <cp:lastModifiedBy>Шацкая Юлия Дамировна</cp:lastModifiedBy>
  <cp:lastPrinted>2023-07-20T19:16:41Z</cp:lastPrinted>
  <dcterms:created xsi:type="dcterms:W3CDTF">2020-09-25T12:10:42Z</dcterms:created>
  <dcterms:modified xsi:type="dcterms:W3CDTF">2025-02-24T05:42:46Z</dcterms:modified>
</cp:coreProperties>
</file>