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22\Downloads\"/>
    </mc:Choice>
  </mc:AlternateContent>
  <xr:revisionPtr revIDLastSave="0" documentId="13_ncr:1_{E2B375A7-AF2C-42B8-9704-DD674983712D}" xr6:coauthVersionLast="45" xr6:coauthVersionMax="45" xr10:uidLastSave="{00000000-0000-0000-0000-000000000000}"/>
  <bookViews>
    <workbookView xWindow="1950" yWindow="1650" windowWidth="19230" windowHeight="14550" xr2:uid="{00000000-000D-0000-FFFF-FFFF00000000}"/>
  </bookViews>
  <sheets>
    <sheet name="НМЦ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L5" i="1"/>
  <c r="M5" i="1"/>
  <c r="I6" i="1"/>
  <c r="J5" i="1"/>
  <c r="K5" i="1"/>
</calcChain>
</file>

<file path=xl/sharedStrings.xml><?xml version="1.0" encoding="utf-8"?>
<sst xmlns="http://schemas.openxmlformats.org/spreadsheetml/2006/main" count="22" uniqueCount="20">
  <si>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</si>
  <si>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</si>
  <si>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</si>
  <si>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</si>
  <si>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</si>
  <si>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</si>
  <si>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</si>
  <si>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</si>
  <si>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</si>
  <si>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</si>
  <si>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</si>
  <si>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</si>
  <si>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</si>
  <si>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</si>
  <si>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</si>
  <si>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</si>
  <si>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 xml:space="preserve">ед </t>
  </si>
  <si>
    <t>рублей</t>
  </si>
  <si>
    <t>Компаратор</t>
  </si>
  <si>
    <t xml:space="preserve">Обоснование начальной (максимальной) цены Договора на  поставку компаратора для поверки рулеток и метроштоков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</si>
</sst>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\ ##0.00_р_._-;\-* #\ ##0.00_р_._-;_-* &quot;-&quot;??_р_._-;_-@_-"/>
    <numFmt numFmtId="165" formatCode="#\ ##0.00#########"/>
    <numFmt numFmtId="166" formatCode="0.0000"/>
    <numFmt numFmtId="167" formatCode="#\ ##0.00"/>
    <numFmt numFmtId="168" formatCode="_-* #\ ##0.00\ _₽_-;\-* #\ ##0.00\ _₽_-;_-* &quot;-&quot;??\ _₽_-;_-@_-"/>
  </numFmts>
  <fonts count="13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8" fontId="1" fillId="0" borderId="0" xfId="0" applyNumberFormat="1" applyFont="1"/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0" zoomScaleNormal="80" workbookViewId="0">
      <selection activeCell="H4" sqref="H4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46" t="s">
        <v>0</v>
      </c>
      <c r="J1" s="46"/>
      <c r="K1" s="46"/>
      <c r="L1" s="46"/>
      <c r="M1" s="46"/>
    </row>
    <row r="2" spans="1:13" s="1" customFormat="1" ht="39" customHeight="1" x14ac:dyDescent="0.2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39" customHeight="1" x14ac:dyDescent="0.2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8" t="s">
        <v>6</v>
      </c>
      <c r="G3" s="48"/>
      <c r="H3" s="48"/>
      <c r="I3" s="49" t="s">
        <v>7</v>
      </c>
      <c r="J3" s="49"/>
      <c r="K3" s="49"/>
      <c r="L3" s="50" t="s">
        <v>8</v>
      </c>
      <c r="M3" s="50"/>
    </row>
    <row r="4" spans="1:13" s="1" customFormat="1" ht="144" customHeight="1" x14ac:dyDescent="0.2">
      <c r="A4" s="45"/>
      <c r="B4" s="45"/>
      <c r="C4" s="45"/>
      <c r="D4" s="45"/>
      <c r="E4" s="45"/>
      <c r="F4" s="7" t="s">
        <v>9</v>
      </c>
      <c r="G4" s="7" t="s">
        <v>9</v>
      </c>
      <c r="H4" s="7" t="s">
        <v>9</v>
      </c>
      <c r="I4" s="8" t="s">
        <v>10</v>
      </c>
      <c r="J4" s="8" t="s">
        <v>11</v>
      </c>
      <c r="K4" s="7" t="s">
        <v>12</v>
      </c>
      <c r="L4" s="25" t="s">
        <v>13</v>
      </c>
      <c r="M4" s="25" t="s">
        <v>14</v>
      </c>
    </row>
    <row r="5" spans="1:13" s="1" customFormat="1" ht="45" x14ac:dyDescent="0.2">
      <c r="A5" s="9">
        <v>1</v>
      </c>
      <c r="B5" s="10" t="s">
        <v>18</v>
      </c>
      <c r="C5" s="11" t="s">
        <v>15</v>
      </c>
      <c r="D5" s="12" t="s">
        <v>16</v>
      </c>
      <c r="E5" s="10">
        <v>1</v>
      </c>
      <c r="F5" s="13">
        <v>245700</v>
      </c>
      <c r="G5" s="39">
        <v>342720</v>
      </c>
      <c r="H5" s="39">
        <v>637200</v>
      </c>
      <c r="I5" s="26">
        <f t="shared" ref="I5" si="0">AVERAGE(F5:H5)</f>
        <v>408540</v>
      </c>
      <c r="J5" s="27">
        <f t="shared" ref="J5" si="1">SQRT(((SUM((POWER(H5-I5,2)),(POWER(G5-I5,2)),(POWER(F5-I5,2)))/(COLUMNS(F5:H5)-1))))</f>
        <v>203880.52089397848</v>
      </c>
      <c r="K5" s="28">
        <f t="shared" ref="K5" si="2">J5/I5*100</f>
        <v>49.904665612664239</v>
      </c>
      <c r="L5" s="29">
        <f t="shared" ref="L5" si="3">I5</f>
        <v>408540</v>
      </c>
      <c r="M5" s="29">
        <f t="shared" ref="M5" si="4">L5*E5</f>
        <v>408540</v>
      </c>
    </row>
    <row r="6" spans="1:13" s="1" customFormat="1" ht="15.75" customHeight="1" x14ac:dyDescent="0.2">
      <c r="A6" s="40">
        <v>8</v>
      </c>
      <c r="B6" s="40"/>
      <c r="C6" s="40"/>
      <c r="D6" s="40"/>
      <c r="E6" s="40"/>
      <c r="F6" s="40"/>
      <c r="G6" s="40"/>
      <c r="H6" s="40"/>
      <c r="I6" s="30">
        <f>SUM(M5:M5)</f>
        <v>408540</v>
      </c>
      <c r="J6" s="31" t="s">
        <v>17</v>
      </c>
      <c r="K6" s="32"/>
      <c r="L6" s="31"/>
      <c r="M6" s="33"/>
    </row>
    <row r="7" spans="1:13" s="2" customFormat="1" ht="66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1" customFormat="1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</row>
    <row r="9" spans="1:13" s="3" customFormat="1" ht="14.2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4"/>
      <c r="L9" s="34"/>
      <c r="M9" s="34"/>
    </row>
    <row r="10" spans="1:13" s="2" customFormat="1" ht="16.5" customHeight="1" x14ac:dyDescent="0.25">
      <c r="B10" s="16"/>
      <c r="H10" s="17"/>
      <c r="I10" s="35"/>
    </row>
    <row r="11" spans="1:13" s="2" customFormat="1" ht="16.5" customHeight="1" x14ac:dyDescent="0.25">
      <c r="A11" s="18"/>
      <c r="B11" s="18"/>
      <c r="C11" s="18"/>
      <c r="D11" s="19"/>
      <c r="E11" s="19"/>
      <c r="F11" s="19"/>
      <c r="G11" s="19"/>
      <c r="H11" s="19"/>
      <c r="I11" s="36"/>
      <c r="J11" s="1"/>
      <c r="K11" s="6"/>
      <c r="L11" s="1"/>
      <c r="M11" s="1"/>
    </row>
    <row r="12" spans="1:13" s="1" customFormat="1" x14ac:dyDescent="0.2">
      <c r="K12" s="6"/>
    </row>
    <row r="13" spans="1:13" s="1" customFormat="1" ht="15.75" x14ac:dyDescent="0.25">
      <c r="A13" s="44"/>
      <c r="B13" s="44"/>
      <c r="C13" s="44"/>
      <c r="D13" s="44"/>
      <c r="E13" s="19"/>
      <c r="F13" s="20"/>
      <c r="G13" s="21"/>
      <c r="H13" s="22"/>
      <c r="I13" s="37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7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7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23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23"/>
      <c r="I17" s="38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23"/>
      <c r="I18" s="1"/>
      <c r="J18" s="1"/>
      <c r="K18" s="6"/>
      <c r="L18" s="1"/>
      <c r="M18" s="1"/>
    </row>
    <row r="19" spans="1:13" x14ac:dyDescent="0.2">
      <c r="H19" s="24"/>
    </row>
    <row r="20" spans="1:13" x14ac:dyDescent="0.2">
      <c r="H20" s="24"/>
    </row>
    <row r="21" spans="1:13" x14ac:dyDescent="0.2">
      <c r="H21" s="24"/>
    </row>
    <row r="22" spans="1:13" x14ac:dyDescent="0.2">
      <c r="H22" s="24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User22</cp:lastModifiedBy>
  <cp:lastPrinted>2021-08-04T10:11:00Z</cp:lastPrinted>
  <dcterms:created xsi:type="dcterms:W3CDTF">2014-05-19T23:28:00Z</dcterms:created>
  <dcterms:modified xsi:type="dcterms:W3CDTF">2025-03-25T03:58:25Z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DCF77D37DC3049BC94BD2D99EB93FFB3_13</vt:lpwstr>
  </property>
  <property fmtid="{D5CDD505-2E9C-101B-9397-08002B2CF9AE}" pid="3" name="KSOProductBuildVer">
    <vt:lpwstr>1049-12.2.0.13489</vt:lpwstr>
  </property>
</Properties>
</file>