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17\Desktop\18.04.2025\"/>
    </mc:Choice>
  </mc:AlternateContent>
  <xr:revisionPtr revIDLastSave="0" documentId="8_{CE6E359E-BA43-4281-8AD2-01C45606F542}" xr6:coauthVersionLast="45" xr6:coauthVersionMax="45" xr10:uidLastSave="{00000000-0000-0000-0000-000000000000}"/>
  <bookViews>
    <workbookView xWindow="-120" yWindow="-120" windowWidth="29040" windowHeight="15840" xr2:uid="{C3A10B42-CBFC-7247-8FD9-0B441F42439E}"/>
  </bookViews>
  <sheets>
    <sheet name="Sheet1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<sst xmlns="http://schemas.openxmlformats.org/spreadsheetml/2006/main" count="34" uniqueCount="29">
  <si>
    <t>№</t>
  </si>
  <si>
    <t>Наименование товара, услуги (работы)</t>
  </si>
  <si>
    <t>ОКПД2/КТРУ</t>
  </si>
  <si>
    <t>Единица измерения</t>
  </si>
  <si>
    <t>Кол-во</t>
  </si>
  <si>
    <t>Коэффициент вариации (%)</t>
  </si>
  <si>
    <t>Средняя цена (руб.)</t>
  </si>
  <si>
    <t>Источники цены (руб.)</t>
  </si>
  <si>
    <t>Обоснование начальной (максимальной) цены контракта, 
цены контракта, заключаемого с единственным поставщиком (подрядчиком, исполнителем)</t>
  </si>
  <si>
    <t>Характеристики объекта закупки:</t>
  </si>
  <si>
    <t>Используемый метод определения НМЦК с обоснованием:</t>
  </si>
  <si>
    <t>Расчёт НМЦК</t>
  </si>
  <si>
    <t>Итого:</t>
  </si>
  <si>
    <t>Работник контрактной службы/контрактный управляющий:</t>
  </si>
  <si>
    <t>(должность)</t>
  </si>
  <si>
    <t>/</t>
  </si>
  <si>
    <t>(подпись/расшифровка подписи)</t>
  </si>
  <si>
    <t>Метод сопоставимых рыночных цен (анализа рынка)
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
Расчет выполнен в соответствии с Методическими рекомендациями, утвержденными приказом МЭР РФ от 02.10.2013 №567</t>
  </si>
  <si>
    <t>Среднее квадра-тичное отклонение</t>
  </si>
  <si>
    <t/>
  </si>
  <si>
    <t>НМЦК
(руб.)</t>
  </si>
  <si>
    <t/>
  </si>
  <si>
    <t>цена источника 1</t>
  </si>
  <si>
    <t>цена источника 2</t>
  </si>
  <si>
    <t>цена источника 3</t>
  </si>
  <si>
    <t>Дата подготовки обоснования НМЦК: 17.04.2025</t>
  </si>
  <si>
    <t>На основании проведенного анализа рынка и расчетов, НМЦК составляет: 355 004,58 рубля</t>
  </si>
  <si>
    <t>услуг сторожа</t>
  </si>
  <si>
    <t>чел.час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</si>
</sst>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4" fontId="1" fillId="0" borderId="3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4" fontId="1" fillId="0" borderId="7" xfId="0" applyNumberFormat="1" applyFont="1" applyBorder="1" applyAlignment="1">
      <alignment horizontal="left" indent="1"/>
    </xf>
    <xf numFmtId="0" fontId="1" fillId="0" borderId="10" xfId="0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left" vertical="center" inden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1" fillId="0" borderId="11" xfId="0" applyFont="1" applyBorder="1" applyAlignment="1">
      <alignment horizontal="left" vertical="top" indent="1"/>
    </xf>
    <xf numFmtId="0" fontId="1" fillId="0" borderId="7" xfId="0" applyFont="1" applyBorder="1" applyAlignment="1">
      <alignment horizontal="left" vertical="top" indent="1"/>
    </xf>
    <xf numFmtId="0" fontId="1" fillId="0" borderId="8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1"/>
    </xf>
    <xf numFmtId="0" fontId="1" fillId="0" borderId="2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indent="1"/>
    </xf>
    <xf numFmtId="0" fontId="1" fillId="0" borderId="2" xfId="0" applyFont="1" applyBorder="1" applyAlignment="1">
      <alignment horizontal="left" vertical="top" indent="1"/>
    </xf>
    <xf numFmtId="0" fontId="1" fillId="0" borderId="8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vertical="top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4" fontId="1" fillId="0" borderId="10" xfId="0" applyNumberFormat="1" applyFont="1" applyBorder="1" applyAlignment="1">
      <alignment horizontal="left" vertical="center" indent="1"/>
    </xf>
    <xf numFmtId="4" fontId="1" fillId="0" borderId="12" xfId="0" applyNumberFormat="1" applyFont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vertical="top"/>
    </xf>
    <xf numFmtId="0" fontId="3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933450</xdr:colOff>
      <xdr:row>8</xdr:row>
      <xdr:rowOff>101600</xdr:rowOff>
    </xdr:from>
    <xdr:to>
      <xdr:col>5</xdr:col>
      <xdr:colOff>133350</xdr:colOff>
      <xdr:row>8</xdr:row>
      <xdr:rowOff>1838960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AB3A012-7C61-C543-97BA-7D3D36847688}"/>
                </a:ext>
              </a:extLst>
            </xdr:cNvPr>
            <xdr:cNvSpPr txBox="1"/>
          </xdr:nvSpPr>
          <xdr:spPr>
            <a:xfrm>
              <a:off x="3956050" y="3340100"/>
              <a:ext cx="3200400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ru-RU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Среднее квадратичное отклонение</a:t>
              </a:r>
              <a:r>
                <a:rPr lang="en-US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:</a:t>
              </a:r>
              <a:endParaRPr lang="ru-RU" sz="13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endParaRPr lang="ru-RU" sz="10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GB" sz="12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  <m:r>
                      <a:rPr lang="en-US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5"/>
                                  </m:rP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𝑖</m:t>
                                </m:r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𝑛</m:t>
                                </m:r>
                              </m:sup>
                              <m:e>
                                <m:sSup>
                                  <m:sSup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(</m:t>
                                    </m:r>
                                    <m:sSub>
                                      <m:sSubPr>
                                        <m:ctrlPr>
                                          <a:rPr lang="en-US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ru-RU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ц</m:t>
                                        </m:r>
                                      </m:e>
                                      <m:sub>
                                        <m:r>
                                          <a:rPr lang="en-US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 − </m:t>
                                    </m:r>
                                    <m:d>
                                      <m:dPr>
                                        <m:begChr m:val="⟨"/>
                                        <m:endChr m:val="⟩"/>
                                        <m:ctrlPr>
                                          <a:rPr lang="en-US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ru-RU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ц</m:t>
                                        </m:r>
                                      </m:e>
                                    </m:d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 </m:t>
                                </m:r>
                              </m:e>
                            </m:nary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n-US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endParaRPr lang="ru-RU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d>
                      <m:dPr>
                        <m:begChr m:val="⟨"/>
                        <m:endChr m:val="⟩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ru-R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ц</m:t>
                        </m:r>
                      </m:e>
                    </m:d>
                    <m:r>
                      <m:rPr>
                        <m:nor/>
                      </m:rPr>
                      <a:rPr lang="ru-RU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en-RU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b="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среднее арифметическое всех цен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;</m:t>
                    </m:r>
                  </m:oMath>
                </m:oMathPara>
              </a14:m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en-RU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количество значений, используемых в расчете;</m:t>
                    </m:r>
                  </m:oMath>
                </m:oMathPara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en-RU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номер источника ценовой информации;</m:t>
                    </m:r>
                  </m:oMath>
                </m:oMathPara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ru-RU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ru-RU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ц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𝑖</m:t>
                      </m:r>
                    </m:sub>
                  </m:sSub>
                </m:oMath>
              </a14:m>
              <a:r>
                <a:rPr lang="en-US" sz="110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ru-RU" sz="11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–</m:t>
                  </m:r>
                  <m:r>
                    <m:rPr>
                      <m:nor/>
                    </m:rPr>
                    <a:rPr lang="en-RU" sz="1100">
                      <a:effectLst/>
                    </a:rPr>
                    <m:t> </m:t>
                  </m:r>
                  <m:r>
                    <m:rPr>
                      <m:nor/>
                    </m:rPr>
                    <a:rPr lang="ru-RU" sz="1100" i="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rPr>
                    <m:t>цена единицы товара</m:t>
                  </m:r>
                </m:oMath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AB3A012-7C61-C543-97BA-7D3D36847688}"/>
                </a:ext>
              </a:extLst>
            </xdr:cNvPr>
            <xdr:cNvSpPr txBox="1"/>
          </xdr:nvSpPr>
          <xdr:spPr>
            <a:xfrm>
              <a:off x="3956050" y="3340100"/>
              <a:ext cx="3200400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ru-RU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Среднее квадратичное отклонение</a:t>
              </a:r>
              <a:r>
                <a:rPr lang="en-US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:</a:t>
              </a:r>
              <a:endParaRPr lang="ru-RU" sz="13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endParaRPr lang="ru-RU" sz="10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pPr/>
              <a:r>
                <a:rPr lang="en-GB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 √(( ∑2_(𝑖=1)^𝑛▒〖〖(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_𝑖  − ⟨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ц⟩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)〗^2  〗)/(𝑛−1))</a:t>
              </a:r>
              <a:endParaRPr lang="en-US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endParaRPr lang="ru-RU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⟨</a:t>
              </a: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ц⟩"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среднее арифметическое всех цен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;</a:t>
              </a:r>
              <a:r>
                <a:rPr lang="en-GB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количество значений, используемых в расчете;</a:t>
              </a:r>
              <a:r>
                <a:rPr lang="en-GB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</a:rPr>
                <a:t>𝑖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номер источника ценовой информации;</a:t>
              </a:r>
              <a:r>
                <a:rPr lang="en-GB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ц_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r>
                <a:rPr lang="en-US" sz="110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цена единицы товара</a:t>
              </a:r>
              <a:r>
                <a:rPr lang="en-GB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 editAs="absolute">
    <xdr:from>
      <xdr:col>0</xdr:col>
      <xdr:colOff>88900</xdr:colOff>
      <xdr:row>8</xdr:row>
      <xdr:rowOff>101600</xdr:rowOff>
    </xdr:from>
    <xdr:to>
      <xdr:col>2</xdr:col>
      <xdr:colOff>279400</xdr:colOff>
      <xdr:row>8</xdr:row>
      <xdr:rowOff>1838960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7F07E60-1350-BB4C-8829-5D9340484218}"/>
                </a:ext>
              </a:extLst>
            </xdr:cNvPr>
            <xdr:cNvSpPr txBox="1">
              <a:spLocks/>
            </xdr:cNvSpPr>
          </xdr:nvSpPr>
          <xdr:spPr>
            <a:xfrm>
              <a:off x="88900" y="3340100"/>
              <a:ext cx="3213100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Расчет НМЦК (рын) произведен по формуле:</a:t>
              </a:r>
            </a:p>
            <a:p>
              <a:pPr algn="l"/>
              <a:endParaRPr lang="ru-RU" sz="1000" i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ru-RU" sz="1200" b="0" i="1">
                            <a:latin typeface="Cambria Math" panose="02040503050406030204" pitchFamily="18" charset="0"/>
                          </a:rPr>
                          <m:t>НМЦК</m:t>
                        </m:r>
                      </m:e>
                      <m:sup>
                        <m:r>
                          <a:rPr lang="ru-RU" sz="1200" b="0" i="1">
                            <a:latin typeface="Cambria Math" panose="02040503050406030204" pitchFamily="18" charset="0"/>
                          </a:rPr>
                          <m:t>рын</m:t>
                        </m:r>
                      </m:sup>
                    </m:sSup>
                    <m:r>
                      <a:rPr lang="ru-RU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𝑣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a:rPr lang="ru-RU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nary>
                      <m:naryPr>
                        <m:chr m:val="∑"/>
                        <m:ctrlPr>
                          <a:rPr lang="ru-RU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b>
                          <m:sSubPr>
                            <m:ctrlPr>
                              <a:rPr lang="ru-RU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ru-RU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ц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n-GB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:endParaRPr lang="en-GB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𝑣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en-RU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количество (объем) закупаемого товара;</m:t>
                    </m:r>
                  </m:oMath>
                </m:oMathPara>
              </a14:m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en-RU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количество значений, используемых в расчете;</m:t>
                    </m:r>
                  </m:oMath>
                </m:oMathPara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en-RU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номер источника ценовой информации;</m:t>
                    </m:r>
                  </m:oMath>
                </m:oMathPara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ru-RU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ru-RU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ц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𝑖</m:t>
                      </m:r>
                    </m:sub>
                  </m:sSub>
                </m:oMath>
              </a14:m>
              <a:r>
                <a:rPr lang="en-US" sz="110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ru-RU" sz="11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–</m:t>
                  </m:r>
                  <m:r>
                    <m:rPr>
                      <m:nor/>
                    </m:rPr>
                    <a:rPr lang="en-RU" sz="1100">
                      <a:effectLst/>
                    </a:rPr>
                    <m:t> </m:t>
                  </m:r>
                  <m:r>
                    <m:rPr>
                      <m:nor/>
                    </m:rPr>
                    <a:rPr lang="ru-RU" sz="1100" i="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rPr>
                    <m:t>цена единицы товара</m:t>
                  </m:r>
                </m:oMath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7F07E60-1350-BB4C-8829-5D9340484218}"/>
                </a:ext>
              </a:extLst>
            </xdr:cNvPr>
            <xdr:cNvSpPr txBox="1">
              <a:spLocks/>
            </xdr:cNvSpPr>
          </xdr:nvSpPr>
          <xdr:spPr>
            <a:xfrm>
              <a:off x="88900" y="3340100"/>
              <a:ext cx="3213100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Расчет НМЦК (рын) произведен по формуле:</a:t>
              </a:r>
            </a:p>
            <a:p>
              <a:pPr algn="l"/>
              <a:endParaRPr lang="ru-RU" sz="1000" i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:r>
                <a:rPr lang="en-GB" sz="1200" i="0">
                  <a:latin typeface="Cambria Math" panose="02040503050406030204" pitchFamily="18" charset="0"/>
                </a:rPr>
                <a:t>〖</a:t>
              </a:r>
              <a:r>
                <a:rPr lang="ru-RU" sz="1200" b="0" i="0">
                  <a:latin typeface="Cambria Math" panose="02040503050406030204" pitchFamily="18" charset="0"/>
                </a:rPr>
                <a:t>НМЦК</a:t>
              </a:r>
              <a:r>
                <a:rPr lang="en-GB" sz="1200" b="0" i="0">
                  <a:latin typeface="Cambria Math" panose="02040503050406030204" pitchFamily="18" charset="0"/>
                </a:rPr>
                <a:t>〗^</a:t>
              </a:r>
              <a:r>
                <a:rPr lang="ru-RU" sz="1200" b="0" i="0">
                  <a:latin typeface="Cambria Math" panose="02040503050406030204" pitchFamily="18" charset="0"/>
                </a:rPr>
                <a:t>рын=</a:t>
              </a:r>
              <a:r>
                <a:rPr lang="en-US" sz="1200" b="0" i="0">
                  <a:latin typeface="Cambria Math" panose="02040503050406030204" pitchFamily="18" charset="0"/>
                </a:rPr>
                <a:t>𝑣</a:t>
              </a:r>
              <a:r>
                <a:rPr lang="ru-RU" sz="1200" b="0" i="0">
                  <a:latin typeface="Cambria Math" panose="02040503050406030204" pitchFamily="18" charset="0"/>
                </a:rPr>
                <a:t>/</a:t>
              </a:r>
              <a:r>
                <a:rPr lang="en-US" sz="1200" b="0" i="0">
                  <a:latin typeface="Cambria Math" panose="02040503050406030204" pitchFamily="18" charset="0"/>
                </a:rPr>
                <a:t>𝑛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×∑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𝑖=1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^𝑛▒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ц_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 </a:t>
              </a:r>
              <a:endParaRPr lang="en-GB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:endParaRPr lang="en-GB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:r>
                <a:rPr lang="en-US" sz="1100" b="0" i="0">
                  <a:latin typeface="Cambria Math" panose="02040503050406030204" pitchFamily="18" charset="0"/>
                </a:rPr>
                <a:t>𝑣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количество (объем) закупаемого товара;</a:t>
              </a:r>
              <a:r>
                <a:rPr lang="en-GB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количество значений, используемых в расчете;</a:t>
              </a:r>
              <a:r>
                <a:rPr lang="en-GB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</a:rPr>
                <a:t>𝑖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номер источника ценовой информации;</a:t>
              </a:r>
              <a:r>
                <a:rPr lang="en-GB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ц_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r>
                <a:rPr lang="en-US" sz="110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цена единицы товара</a:t>
              </a:r>
              <a:r>
                <a:rPr lang="en-GB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 editAs="absolute">
    <xdr:from>
      <xdr:col>5</xdr:col>
      <xdr:colOff>508000</xdr:colOff>
      <xdr:row>8</xdr:row>
      <xdr:rowOff>101600</xdr:rowOff>
    </xdr:from>
    <xdr:to>
      <xdr:col>9</xdr:col>
      <xdr:colOff>28575</xdr:colOff>
      <xdr:row>8</xdr:row>
      <xdr:rowOff>1838960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3BD8224-69C9-6141-96AB-27DD541F3620}"/>
                </a:ext>
              </a:extLst>
            </xdr:cNvPr>
            <xdr:cNvSpPr txBox="1"/>
          </xdr:nvSpPr>
          <xdr:spPr>
            <a:xfrm>
              <a:off x="7531100" y="3340100"/>
              <a:ext cx="3200400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ru-RU" sz="1300" b="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Коэффициент вариации</a:t>
              </a:r>
              <a:r>
                <a:rPr lang="en-US" sz="1300" b="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:</a:t>
              </a:r>
            </a:p>
            <a:p>
              <a:pPr algn="l"/>
              <a:endParaRPr lang="ru-RU" sz="10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num>
                      <m:den>
                        <m:d>
                          <m:dPr>
                            <m:begChr m:val="⟨"/>
                            <m:endChr m:val="⟩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1200" b="0" i="1">
                                <a:latin typeface="Cambria Math" panose="02040503050406030204" pitchFamily="18" charset="0"/>
                              </a:rPr>
                              <m:t>ц</m:t>
                            </m:r>
                          </m:e>
                        </m:d>
                      </m:den>
                    </m:f>
                    <m:r>
                      <a:rPr lang="en-US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 100</m:t>
                    </m:r>
                  </m:oMath>
                </m:oMathPara>
              </a14:m>
              <a:endParaRPr lang="ru-RU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ru-RU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d>
                      <m:dPr>
                        <m:begChr m:val="⟨"/>
                        <m:endChr m:val="⟩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ru-R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ц</m:t>
                        </m:r>
                      </m:e>
                    </m:d>
                    <m:r>
                      <m:rPr>
                        <m:nor/>
                      </m:rPr>
                      <a:rPr lang="ru-RU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en-RU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b="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среднее арифметическое всех цен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;</m:t>
                    </m:r>
                  </m:oMath>
                </m:oMathPara>
              </a14:m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  <m:r>
                      <m:rPr>
                        <m:nor/>
                      </m:rPr>
                      <a:rPr lang="ru-RU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en-RU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en-GB" sz="1100" b="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c</m:t>
                    </m:r>
                    <m:r>
                      <m:rPr>
                        <m:nor/>
                      </m:rPr>
                      <a:rPr lang="ru-RU" sz="1100" b="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реднее квадратичное отклонение</m:t>
                    </m:r>
                  </m:oMath>
                </m:oMathPara>
              </a14:m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3BD8224-69C9-6141-96AB-27DD541F3620}"/>
                </a:ext>
              </a:extLst>
            </xdr:cNvPr>
            <xdr:cNvSpPr txBox="1"/>
          </xdr:nvSpPr>
          <xdr:spPr>
            <a:xfrm>
              <a:off x="7531100" y="3340100"/>
              <a:ext cx="3200400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ru-RU" sz="1300" b="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Коэффициент вариации</a:t>
              </a:r>
              <a:r>
                <a:rPr lang="en-US" sz="1300" b="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:</a:t>
              </a:r>
            </a:p>
            <a:p>
              <a:pPr algn="l"/>
              <a:endParaRPr lang="ru-RU" sz="10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0" i="0">
                  <a:latin typeface="Cambria Math" panose="02040503050406030204" pitchFamily="18" charset="0"/>
                </a:rPr>
                <a:t>𝑉=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𝜎/⟨</a:t>
              </a:r>
              <a:r>
                <a:rPr lang="ru-RU" sz="1200" b="0" i="0">
                  <a:latin typeface="Cambria Math" panose="02040503050406030204" pitchFamily="18" charset="0"/>
                </a:rPr>
                <a:t>ц⟩ </a:t>
              </a:r>
              <a:r>
                <a:rPr lang="en-US" sz="1200" b="0" i="0">
                  <a:latin typeface="Cambria Math" panose="02040503050406030204" pitchFamily="18" charset="0"/>
                </a:rPr>
                <a:t>  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100</a:t>
              </a:r>
              <a:endParaRPr lang="ru-RU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ru-RU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⟨</a:t>
              </a: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ц⟩"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среднее арифметическое всех цен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;</a:t>
              </a:r>
              <a:r>
                <a:rPr lang="en-GB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"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en-RU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en-GB" sz="1100" b="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c</a:t>
              </a:r>
              <a:r>
                <a:rPr lang="ru-RU" sz="1100" b="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реднее квадратичное отклонение</a:t>
              </a:r>
              <a:r>
                <a:rPr lang="en-GB" sz="1100" b="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A8FB9-5EB5-E246-9ACA-5D71D53DD64C}">
  <sheetPr>
    <pageSetUpPr fitToPage="1"/>
  </sheetPr>
  <dimension ref="A1:N25"/>
  <sheetViews>
    <sheetView tabSelected="1" topLeftCell="A7" zoomScaleNormal="100" workbookViewId="0">
      <selection activeCell="F20" sqref="F20"/>
    </sheetView>
  </sheetViews>
  <sheetFormatPr defaultColWidth="10.875" defaultRowHeight="15.75" x14ac:dyDescent="0.25"/>
  <cols>
    <col min="1" max="1" width="3.875" style="2" customWidth="1"/>
    <col min="2" max="2" width="35.875" style="1" customWidth="1"/>
    <col min="3" max="4" width="15.875" style="1" customWidth="1"/>
    <col min="5" max="5" width="20.875" style="1" customWidth="1"/>
    <col min="6" max="6" width="9.875" style="1" customWidth="1"/>
    <col min="7" max="7" width="18.875" style="1" customWidth="1"/>
    <col min="8" max="8" width="6.875" style="1" customWidth="1"/>
    <col min="9" max="9" width="12.875" style="1" customWidth="1"/>
    <col min="10" max="10" width="18.875" style="1" customWidth="1"/>
    <col min="11" max="11" width="19.875" style="1" customWidth="1"/>
    <col min="12" max="13" width="15.875" style="1" customWidth="1"/>
    <col min="14" max="14" width="18.875" style="1" customWidth="1"/>
    <col min="15" max="16384" width="10.875" style="1"/>
  </cols>
  <sheetData>
    <row r="1" spans="1:14" ht="20.100000000000001" customHeight="1" x14ac:dyDescent="0.25"/>
    <row r="2" spans="1:14" ht="50.1" customHeight="1" x14ac:dyDescent="0.2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39.950000000000003" customHeight="1" x14ac:dyDescent="0.25"/>
    <row r="4" spans="1:14" ht="20.100000000000001" customHeight="1" x14ac:dyDescent="0.25">
      <c r="A4" s="22" t="s">
        <v>9</v>
      </c>
      <c r="B4" s="22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9.9499999999999993" customHeight="1" x14ac:dyDescent="0.25">
      <c r="A5" s="13"/>
      <c r="B5" s="1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69.95" customHeight="1" x14ac:dyDescent="0.25">
      <c r="A6" s="40" t="s">
        <v>10</v>
      </c>
      <c r="B6" s="40"/>
      <c r="C6" s="37" t="s">
        <v>17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20.100000000000001" customHeight="1" x14ac:dyDescent="0.25"/>
    <row r="8" spans="1:14" ht="25.5" x14ac:dyDescent="0.25">
      <c r="A8" s="38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ht="159.94999999999999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20.100000000000001" customHeight="1" x14ac:dyDescent="0.25"/>
    <row r="11" spans="1:14" ht="5.0999999999999996" customHeight="1" x14ac:dyDescent="0.25">
      <c r="A11" s="5"/>
      <c r="B11" s="7"/>
      <c r="C11" s="6"/>
      <c r="D11" s="4"/>
      <c r="E11" s="4"/>
      <c r="F11" s="4"/>
      <c r="G11" s="7"/>
      <c r="H11" s="8"/>
      <c r="I11" s="8" t="s">
        <v>21</v>
      </c>
      <c r="J11" s="8"/>
      <c r="K11" s="4"/>
      <c r="L11" s="4"/>
      <c r="M11" s="4"/>
      <c r="N11" s="4"/>
    </row>
    <row r="12" spans="1:14" ht="20.100000000000001" customHeight="1" x14ac:dyDescent="0.25">
      <c r="A12" s="44" t="s">
        <v>0</v>
      </c>
      <c r="B12" s="23" t="s">
        <v>1</v>
      </c>
      <c r="C12" s="24"/>
      <c r="D12" s="30" t="s">
        <v>2</v>
      </c>
      <c r="E12" s="30" t="s">
        <v>3</v>
      </c>
      <c r="F12" s="30" t="s">
        <v>4</v>
      </c>
      <c r="G12" s="31" t="s">
        <v>7</v>
      </c>
      <c r="H12" s="32"/>
      <c r="I12" s="33" t="s">
        <v>21</v>
      </c>
      <c r="J12" s="32"/>
      <c r="K12" s="27" t="s">
        <v>18</v>
      </c>
      <c r="L12" s="27" t="s">
        <v>5</v>
      </c>
      <c r="M12" s="27" t="s">
        <v>6</v>
      </c>
      <c r="N12" s="27" t="s">
        <v>20</v>
      </c>
    </row>
    <row r="13" spans="1:14" ht="24.95" customHeight="1" x14ac:dyDescent="0.25">
      <c r="A13" s="45"/>
      <c r="B13" s="25"/>
      <c r="C13" s="26"/>
      <c r="D13" s="29"/>
      <c r="E13" s="29"/>
      <c r="F13" s="29"/>
      <c r="G13" s="9" t="s">
        <v>22</v>
      </c>
      <c r="H13" s="34" t="s">
        <v>23</v>
      </c>
      <c r="I13" s="35"/>
      <c r="J13" s="18" t="s">
        <v>24</v>
      </c>
      <c r="K13" s="28"/>
      <c r="L13" s="28"/>
      <c r="M13" s="28"/>
      <c r="N13" s="29"/>
    </row>
    <row r="14" spans="1:14" ht="39.950000000000003" customHeight="1" x14ac:dyDescent="0.25">
      <c r="A14" s="10">
        <v>1</v>
      </c>
      <c r="B14" s="34" t="s">
        <v>27</v>
      </c>
      <c r="C14" s="35"/>
      <c r="D14" s="11" t="s">
        <v>21</v>
      </c>
      <c r="E14" s="11" t="s">
        <v>28</v>
      </c>
      <c r="F14" s="20">
        <v>1626</v>
      </c>
      <c r="G14" s="12">
        <v>200</v>
      </c>
      <c r="H14" s="41">
        <v>235</v>
      </c>
      <c r="I14" s="42"/>
      <c r="J14" s="12">
        <v>220</v>
      </c>
      <c r="K14" s="19">
        <v>17.5594</v>
      </c>
      <c r="L14" s="11">
        <v>8.0399999999999991</v>
      </c>
      <c r="M14" s="12">
        <v>218.33</v>
      </c>
      <c r="N14" s="12">
        <f>M14*F14</f>
        <v>355004.58</v>
      </c>
    </row>
    <row r="15" spans="1:14" ht="5.0999999999999996" customHeight="1" x14ac:dyDescent="0.25">
      <c r="A15" s="14"/>
      <c r="B15" s="8"/>
      <c r="C15" s="8"/>
      <c r="D15" s="8"/>
      <c r="E15" s="8"/>
      <c r="F15" s="8"/>
      <c r="G15" s="8"/>
      <c r="H15" s="8"/>
      <c r="I15" s="8"/>
      <c r="J15" s="8"/>
      <c r="K15" s="8" t="s">
        <v>21</v>
      </c>
      <c r="L15" s="8"/>
      <c r="M15" s="8"/>
      <c r="N15" s="6"/>
    </row>
    <row r="16" spans="1:14" x14ac:dyDescent="0.25">
      <c r="A16" s="15"/>
      <c r="K16" s="1" t="s">
        <v>21</v>
      </c>
      <c r="M16" s="16" t="s">
        <v>12</v>
      </c>
      <c r="N16" s="17">
        <v>355004.58</v>
      </c>
    </row>
    <row r="17" spans="1:14" ht="39.950000000000003" customHeight="1" x14ac:dyDescent="0.25">
      <c r="A17" s="48" t="s">
        <v>26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50" t="s">
        <v>21</v>
      </c>
      <c r="N17" s="51"/>
    </row>
    <row r="18" spans="1:14" ht="9.9499999999999993" customHeight="1" x14ac:dyDescent="0.25"/>
    <row r="19" spans="1:14" ht="15" customHeight="1" x14ac:dyDescent="0.25">
      <c r="A19" s="36" t="s">
        <v>25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39.950000000000003" customHeight="1" x14ac:dyDescent="0.25">
      <c r="M20" s="1" t="s">
        <v>19</v>
      </c>
    </row>
    <row r="21" spans="1:14" ht="15" customHeight="1" x14ac:dyDescent="0.25">
      <c r="A21" s="36" t="s">
        <v>13</v>
      </c>
      <c r="B21" s="36"/>
      <c r="C21" s="36"/>
    </row>
    <row r="22" spans="1:14" ht="24.95" customHeight="1" x14ac:dyDescent="0.25">
      <c r="A22" s="43"/>
      <c r="B22" s="43"/>
      <c r="C22" s="43"/>
      <c r="D22" s="43"/>
    </row>
    <row r="23" spans="1:14" ht="15" customHeight="1" x14ac:dyDescent="0.25">
      <c r="A23" s="46" t="s">
        <v>14</v>
      </c>
      <c r="B23" s="46"/>
      <c r="C23" s="46"/>
      <c r="D23" s="46"/>
    </row>
    <row r="24" spans="1:14" ht="20.100000000000001" customHeight="1" x14ac:dyDescent="0.25">
      <c r="A24" s="47" t="s">
        <v>15</v>
      </c>
      <c r="B24" s="47"/>
      <c r="C24" s="47"/>
      <c r="D24" s="47"/>
    </row>
    <row r="25" spans="1:14" ht="15" customHeight="1" x14ac:dyDescent="0.25">
      <c r="A25" s="46" t="s">
        <v>16</v>
      </c>
      <c r="B25" s="46"/>
      <c r="C25" s="46"/>
      <c r="D25" s="46"/>
    </row>
  </sheetData>
  <mergeCells count="27">
    <mergeCell ref="A6:B6"/>
    <mergeCell ref="H14:I14"/>
    <mergeCell ref="A22:D22"/>
    <mergeCell ref="A12:A13"/>
    <mergeCell ref="A25:D25"/>
    <mergeCell ref="A19:N19"/>
    <mergeCell ref="A21:C21"/>
    <mergeCell ref="B14:C14"/>
    <mergeCell ref="A24:D24"/>
    <mergeCell ref="A23:D23"/>
    <mergeCell ref="A17:N17"/>
    <mergeCell ref="A2:N2"/>
    <mergeCell ref="A4:B4"/>
    <mergeCell ref="B12:C13"/>
    <mergeCell ref="K12:K13"/>
    <mergeCell ref="L12:L13"/>
    <mergeCell ref="M12:M13"/>
    <mergeCell ref="N12:N13"/>
    <mergeCell ref="F12:F13"/>
    <mergeCell ref="E12:E13"/>
    <mergeCell ref="G12:J12"/>
    <mergeCell ref="H13:I13"/>
    <mergeCell ref="C4:N4"/>
    <mergeCell ref="C6:N6"/>
    <mergeCell ref="A8:N8"/>
    <mergeCell ref="A9:N9"/>
    <mergeCell ref="D12:D13"/>
  </mergeCells>
  <pageMargins left="0.7" right="0.7" top="0.75" bottom="0.75" header="0.3" footer="0.3"/>
  <pageSetup paperSize="9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User117</cp:lastModifiedBy>
  <cp:lastPrinted>2023-02-03T14:33:40Z</cp:lastPrinted>
  <dcterms:created xsi:type="dcterms:W3CDTF">2023-02-03T13:24:35Z</dcterms:created>
  <dcterms:modified xsi:type="dcterms:W3CDTF">2025-04-18T04:36:38Z</dcterms:modified>
</cp:coreProperties>
</file>