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45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4" i="1" l="1"/>
  <c r="G14" i="1"/>
  <c r="F14" i="1"/>
  <c r="I11" i="1"/>
  <c r="H14" i="1" l="1"/>
  <c r="E14" i="1"/>
  <c r="I12" i="1" l="1"/>
</calcChain>
</file>

<file path=xl/sharedStrings.xml><?xml version="1.0" encoding="utf-8"?>
<sst xmlns="http://schemas.openxmlformats.org/spreadsheetml/2006/main" count="46" uniqueCount="30">
  <si>
    <t>№ п/п</t>
  </si>
  <si>
    <t xml:space="preserve">Наименование приобретаемого товара(работы, услуги) </t>
  </si>
  <si>
    <t>Кол-во(объём)закупаемого товара(работы, услуги) (v)</t>
  </si>
  <si>
    <t>Информация о ценах товаров, работ, услуг</t>
  </si>
  <si>
    <t>1.</t>
  </si>
  <si>
    <t>2.</t>
  </si>
  <si>
    <t>Ед.изм.</t>
  </si>
  <si>
    <t xml:space="preserve">ПРОТОКОЛ
обоснования начальной (максимальной) цены договора
Муниципальное автономное учреждение культуры Центр культуры и досуга "Магистраль" город Новый Уренгой
</t>
  </si>
  <si>
    <t>Председатель закупочной комисии :</t>
  </si>
  <si>
    <t>(подпись)</t>
  </si>
  <si>
    <t>(расшифровка подписи)</t>
  </si>
  <si>
    <t xml:space="preserve">Дата подготовки обоснования НМЦД </t>
  </si>
  <si>
    <t xml:space="preserve"> </t>
  </si>
  <si>
    <t xml:space="preserve">  </t>
  </si>
  <si>
    <t>исправить</t>
  </si>
  <si>
    <t>Расчет НМЦД при осуществлении закупки у единственного поставщика</t>
  </si>
  <si>
    <t>Поставщик № 1</t>
  </si>
  <si>
    <t>Поставщик № 2</t>
  </si>
  <si>
    <t>Поставщик № 3</t>
  </si>
  <si>
    <t>Минимальная цена за ед. (руб.)</t>
  </si>
  <si>
    <t>Расчет НМЦД по формуле  Vх Цмин, где v-количество(объем) закупаемого товара(работы,услуги), Цмин-минимальная предложенная цена</t>
  </si>
  <si>
    <t>НДС не предусмотрен.</t>
  </si>
  <si>
    <t>Используемый метод определения начальной (максимальной) цены договора (цены договора, заключаемого с единственным поставщиком, подрядчиком, исполнителем) - метод сопоставимых рыночных цен (анализ рынка)</t>
  </si>
  <si>
    <t>*При определении НМЦД Заказчиком применяется Положение о закупке товаров, работ, услуг, принятое в соответствии с Типовым положением о закупке, работ, услуг для бюджетных учреждений муниципального образования город Новый Уренгой, автономных учреждений города Новый Уренгой, утвержденное приказом Департамента культуры, молодежной политик, физической культуры и спорта Администрации города  Новый Уренгой от 16.12.2024 года № 01-07/622.</t>
  </si>
  <si>
    <t>Р.И. Андросенко</t>
  </si>
  <si>
    <t>"15" апреля 2025 года.</t>
  </si>
  <si>
    <t>Поставка и монтаж системы видеонаблюдения для объектов МАУК ЦКиД «Магистраль»</t>
  </si>
  <si>
    <t>комплект</t>
  </si>
  <si>
    <t>Поставка и монтаж системы видеонаблюдения по адресу:        р-он Лимбяяха, мкр. Энергостроителей, д. 46</t>
  </si>
  <si>
    <t xml:space="preserve">Поставка и монтаж системы видеонаблюдения по адресу:       р-он Коротчаево, ул. Октябрьская, д.22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</si>
</sst>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Liberation Sans"/>
      <family val="2"/>
      <charset val="204"/>
    </font>
    <font>
      <sz val="10"/>
      <color theme="1"/>
      <name val="Liberation Sans"/>
      <family val="2"/>
      <charset val="204"/>
    </font>
    <font>
      <u/>
      <sz val="10"/>
      <color theme="1"/>
      <name val="Liberation Sans"/>
      <family val="2"/>
      <charset val="204"/>
    </font>
    <font>
      <sz val="9"/>
      <color theme="1"/>
      <name val="Liberation Sans"/>
      <family val="2"/>
      <charset val="204"/>
    </font>
    <font>
      <b/>
      <sz val="9"/>
      <color theme="1"/>
      <name val="Liberation Sans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4" fillId="0" borderId="2" xfId="0" applyNumberFormat="1" applyFont="1" applyBorder="1" applyAlignment="1">
      <alignment horizontal="center" vertical="center" wrapText="1"/>
    </xf>
    <xf numFmtId="43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view="pageBreakPreview" topLeftCell="A7" zoomScaleNormal="100" zoomScaleSheetLayoutView="100" workbookViewId="0">
      <selection activeCell="D12" sqref="D12:D13"/>
    </sheetView>
  </sheetViews>
  <sheetFormatPr defaultRowHeight="14.4" x14ac:dyDescent="0.3"/>
  <cols>
    <col min="1" max="1" width="5.33203125" customWidth="1"/>
    <col min="2" max="2" width="47.33203125" customWidth="1"/>
    <col min="3" max="3" width="11.5546875" customWidth="1"/>
    <col min="4" max="4" width="8.6640625" customWidth="1"/>
    <col min="5" max="5" width="15.109375" customWidth="1"/>
    <col min="6" max="6" width="15.44140625" customWidth="1"/>
    <col min="7" max="7" width="13.44140625" customWidth="1"/>
    <col min="8" max="8" width="15.44140625" customWidth="1"/>
    <col min="9" max="9" width="21" customWidth="1"/>
  </cols>
  <sheetData>
    <row r="1" spans="1:18" ht="64.5" customHeight="1" x14ac:dyDescent="0.3">
      <c r="A1" s="20" t="s">
        <v>7</v>
      </c>
      <c r="B1" s="20"/>
      <c r="C1" s="20"/>
      <c r="D1" s="20"/>
      <c r="E1" s="20"/>
      <c r="F1" s="20"/>
      <c r="G1" s="20"/>
      <c r="H1" s="20"/>
      <c r="I1" s="20"/>
    </row>
    <row r="2" spans="1:18" x14ac:dyDescent="0.3">
      <c r="A2" s="21" t="s">
        <v>26</v>
      </c>
      <c r="B2" s="22"/>
      <c r="C2" s="22"/>
      <c r="D2" s="22"/>
      <c r="E2" s="22"/>
      <c r="F2" s="22"/>
      <c r="G2" s="22"/>
      <c r="H2" s="22"/>
      <c r="I2" s="22"/>
    </row>
    <row r="3" spans="1:18" ht="45" customHeight="1" x14ac:dyDescent="0.3">
      <c r="A3" s="23" t="s">
        <v>22</v>
      </c>
      <c r="B3" s="23"/>
      <c r="C3" s="23"/>
      <c r="D3" s="23"/>
      <c r="E3" s="23"/>
      <c r="F3" s="23"/>
      <c r="G3" s="23"/>
      <c r="H3" s="23"/>
      <c r="I3" s="23"/>
    </row>
    <row r="4" spans="1:18" x14ac:dyDescent="0.3">
      <c r="A4" s="4"/>
      <c r="B4" s="4"/>
      <c r="C4" s="4"/>
      <c r="D4" s="4"/>
      <c r="E4" s="4"/>
      <c r="F4" s="4"/>
      <c r="G4" s="4"/>
      <c r="H4" s="4"/>
      <c r="I4" s="4"/>
    </row>
    <row r="5" spans="1:18" ht="73.5" customHeight="1" x14ac:dyDescent="0.3">
      <c r="A5" s="18" t="s">
        <v>0</v>
      </c>
      <c r="B5" s="19" t="s">
        <v>1</v>
      </c>
      <c r="C5" s="24" t="s">
        <v>2</v>
      </c>
      <c r="D5" s="24" t="s">
        <v>6</v>
      </c>
      <c r="E5" s="27" t="s">
        <v>3</v>
      </c>
      <c r="F5" s="28"/>
      <c r="G5" s="29"/>
      <c r="H5" s="18" t="s">
        <v>15</v>
      </c>
      <c r="I5" s="18"/>
      <c r="O5" t="s">
        <v>12</v>
      </c>
    </row>
    <row r="6" spans="1:18" ht="87" customHeight="1" x14ac:dyDescent="0.3">
      <c r="A6" s="18"/>
      <c r="B6" s="19"/>
      <c r="C6" s="25"/>
      <c r="D6" s="25"/>
      <c r="E6" s="18" t="s">
        <v>16</v>
      </c>
      <c r="F6" s="18" t="s">
        <v>17</v>
      </c>
      <c r="G6" s="18" t="s">
        <v>18</v>
      </c>
      <c r="H6" s="19" t="s">
        <v>19</v>
      </c>
      <c r="I6" s="24" t="s">
        <v>20</v>
      </c>
      <c r="L6" t="s">
        <v>12</v>
      </c>
      <c r="N6" t="s">
        <v>12</v>
      </c>
    </row>
    <row r="7" spans="1:18" ht="8.25" customHeight="1" x14ac:dyDescent="0.3">
      <c r="A7" s="18"/>
      <c r="B7" s="19"/>
      <c r="C7" s="25"/>
      <c r="D7" s="25"/>
      <c r="E7" s="18"/>
      <c r="F7" s="18"/>
      <c r="G7" s="18"/>
      <c r="H7" s="19"/>
      <c r="I7" s="25"/>
    </row>
    <row r="8" spans="1:18" ht="9.75" customHeight="1" x14ac:dyDescent="0.3">
      <c r="A8" s="18"/>
      <c r="B8" s="19"/>
      <c r="C8" s="25"/>
      <c r="D8" s="25"/>
      <c r="E8" s="18"/>
      <c r="F8" s="18"/>
      <c r="G8" s="18"/>
      <c r="H8" s="19"/>
      <c r="I8" s="25"/>
    </row>
    <row r="9" spans="1:18" s="1" customFormat="1" ht="45.75" customHeight="1" x14ac:dyDescent="0.3">
      <c r="A9" s="18"/>
      <c r="B9" s="19"/>
      <c r="C9" s="26"/>
      <c r="D9" s="26"/>
      <c r="E9" s="18" t="s">
        <v>21</v>
      </c>
      <c r="F9" s="18"/>
      <c r="G9" s="18"/>
      <c r="H9" s="19"/>
      <c r="I9" s="26"/>
    </row>
    <row r="10" spans="1:18" x14ac:dyDescent="0.3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/>
      <c r="H10" s="8">
        <v>7</v>
      </c>
      <c r="I10" s="8"/>
      <c r="R10" t="s">
        <v>12</v>
      </c>
    </row>
    <row r="11" spans="1:18" ht="31.2" customHeight="1" x14ac:dyDescent="0.3">
      <c r="A11" s="9" t="s">
        <v>4</v>
      </c>
      <c r="B11" s="10" t="s">
        <v>28</v>
      </c>
      <c r="C11" s="11">
        <v>1</v>
      </c>
      <c r="D11" s="12" t="s">
        <v>27</v>
      </c>
      <c r="E11" s="13">
        <v>1030934</v>
      </c>
      <c r="F11" s="13">
        <v>1244378</v>
      </c>
      <c r="G11" s="13">
        <v>1405650</v>
      </c>
      <c r="H11" s="13">
        <v>1030934</v>
      </c>
      <c r="I11" s="13">
        <f>C11*H11</f>
        <v>1030934</v>
      </c>
    </row>
    <row r="12" spans="1:18" ht="15.75" customHeight="1" x14ac:dyDescent="0.3">
      <c r="A12" s="39" t="s">
        <v>5</v>
      </c>
      <c r="B12" s="36" t="s">
        <v>29</v>
      </c>
      <c r="C12" s="38">
        <v>1</v>
      </c>
      <c r="D12" s="24" t="s">
        <v>27</v>
      </c>
      <c r="E12" s="32">
        <v>934334</v>
      </c>
      <c r="F12" s="32">
        <v>1144460</v>
      </c>
      <c r="G12" s="32">
        <v>1271350</v>
      </c>
      <c r="H12" s="32">
        <v>934334</v>
      </c>
      <c r="I12" s="32">
        <f t="shared" ref="I12" si="0">C12*H12</f>
        <v>934334</v>
      </c>
      <c r="M12" t="s">
        <v>12</v>
      </c>
      <c r="O12" t="s">
        <v>12</v>
      </c>
    </row>
    <row r="13" spans="1:18" ht="15.75" customHeight="1" x14ac:dyDescent="0.3">
      <c r="A13" s="39"/>
      <c r="B13" s="37"/>
      <c r="C13" s="18"/>
      <c r="D13" s="26"/>
      <c r="E13" s="33"/>
      <c r="F13" s="33"/>
      <c r="G13" s="33"/>
      <c r="H13" s="33"/>
      <c r="I13" s="33"/>
    </row>
    <row r="14" spans="1:18" x14ac:dyDescent="0.3">
      <c r="A14" s="14"/>
      <c r="B14" s="15"/>
      <c r="C14" s="16"/>
      <c r="D14" s="12"/>
      <c r="E14" s="13">
        <f>SUM(E11:E13)</f>
        <v>1965268</v>
      </c>
      <c r="F14" s="13">
        <f>SUM(F11:F13)</f>
        <v>2388838</v>
      </c>
      <c r="G14" s="13">
        <f>SUM(G11:G13)</f>
        <v>2677000</v>
      </c>
      <c r="H14" s="13">
        <f>SUM(H11:H13)</f>
        <v>1965268</v>
      </c>
      <c r="I14" s="13">
        <f>SUM(I11:I13)</f>
        <v>1965268</v>
      </c>
      <c r="L14" t="s">
        <v>12</v>
      </c>
      <c r="M14" t="s">
        <v>12</v>
      </c>
    </row>
    <row r="15" spans="1:18" ht="8.25" customHeight="1" x14ac:dyDescent="0.3">
      <c r="A15" s="17"/>
      <c r="B15" s="17"/>
      <c r="C15" s="17"/>
      <c r="D15" s="17"/>
      <c r="E15" s="17"/>
      <c r="F15" s="17"/>
      <c r="G15" s="17"/>
      <c r="H15" s="17"/>
      <c r="I15" s="17"/>
      <c r="L15" t="s">
        <v>12</v>
      </c>
      <c r="M15" t="s">
        <v>12</v>
      </c>
    </row>
    <row r="16" spans="1:18" ht="43.5" customHeight="1" x14ac:dyDescent="0.3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K16" t="s">
        <v>12</v>
      </c>
      <c r="L16" t="s">
        <v>12</v>
      </c>
      <c r="N16" t="s">
        <v>14</v>
      </c>
      <c r="O16" t="s">
        <v>13</v>
      </c>
    </row>
    <row r="17" spans="1:14" ht="15" x14ac:dyDescent="0.35">
      <c r="A17" s="2"/>
      <c r="B17" s="2"/>
      <c r="C17" s="2"/>
      <c r="D17" s="2"/>
      <c r="E17" s="2"/>
      <c r="F17" s="2"/>
      <c r="G17" s="2"/>
      <c r="H17" s="2"/>
      <c r="I17" s="2"/>
    </row>
    <row r="18" spans="1:14" ht="15" x14ac:dyDescent="0.35">
      <c r="A18" s="35" t="s">
        <v>8</v>
      </c>
      <c r="B18" s="35"/>
      <c r="C18" s="4"/>
      <c r="D18" s="4"/>
      <c r="E18" s="4"/>
      <c r="F18" s="4"/>
      <c r="G18" s="2"/>
      <c r="H18" s="2"/>
      <c r="I18" s="2"/>
    </row>
    <row r="19" spans="1:14" ht="15" x14ac:dyDescent="0.35">
      <c r="A19" s="4"/>
      <c r="B19" s="4"/>
      <c r="C19" s="4"/>
      <c r="D19" s="4"/>
      <c r="E19" s="4"/>
      <c r="F19" s="4"/>
      <c r="G19" s="2"/>
      <c r="H19" s="2"/>
      <c r="I19" s="2"/>
      <c r="N19" t="s">
        <v>12</v>
      </c>
    </row>
    <row r="20" spans="1:14" ht="15" x14ac:dyDescent="0.35">
      <c r="A20" s="4"/>
      <c r="B20" s="5"/>
      <c r="C20" s="4"/>
      <c r="D20" s="30" t="s">
        <v>24</v>
      </c>
      <c r="E20" s="30"/>
      <c r="F20" s="30"/>
      <c r="G20" s="3"/>
      <c r="H20" s="2"/>
      <c r="I20" s="2"/>
      <c r="L20" t="s">
        <v>12</v>
      </c>
    </row>
    <row r="21" spans="1:14" ht="15" x14ac:dyDescent="0.35">
      <c r="A21" s="4"/>
      <c r="B21" s="6" t="s">
        <v>9</v>
      </c>
      <c r="C21" s="4"/>
      <c r="D21" s="31" t="s">
        <v>10</v>
      </c>
      <c r="E21" s="31"/>
      <c r="F21" s="31"/>
      <c r="G21" s="3"/>
      <c r="H21" s="2"/>
      <c r="I21" s="2" t="s">
        <v>12</v>
      </c>
    </row>
    <row r="22" spans="1:14" ht="15" x14ac:dyDescent="0.35">
      <c r="A22" s="4"/>
      <c r="B22" s="4"/>
      <c r="C22" s="4"/>
      <c r="D22" s="4"/>
      <c r="E22" s="4"/>
      <c r="F22" s="4"/>
      <c r="G22" s="2"/>
      <c r="H22" s="2"/>
      <c r="I22" s="2"/>
    </row>
    <row r="23" spans="1:14" ht="15" x14ac:dyDescent="0.35">
      <c r="A23" s="4"/>
      <c r="B23" s="4" t="s">
        <v>11</v>
      </c>
      <c r="C23" s="4" t="s">
        <v>25</v>
      </c>
      <c r="D23" s="7"/>
      <c r="E23" s="4"/>
      <c r="F23" s="4"/>
      <c r="G23" s="2"/>
      <c r="H23" s="2"/>
      <c r="I23" s="2"/>
    </row>
    <row r="24" spans="1:14" ht="15" x14ac:dyDescent="0.35">
      <c r="A24" s="4"/>
      <c r="B24" s="4"/>
      <c r="C24" s="4"/>
      <c r="D24" s="4"/>
      <c r="E24" s="4"/>
      <c r="F24" s="4"/>
      <c r="G24" s="2"/>
      <c r="H24" s="2"/>
      <c r="I24" s="2"/>
    </row>
    <row r="25" spans="1:14" ht="15" x14ac:dyDescent="0.35">
      <c r="A25" s="4"/>
      <c r="B25" s="4" t="s">
        <v>12</v>
      </c>
      <c r="C25" s="4"/>
      <c r="D25" s="4"/>
      <c r="E25" s="4"/>
      <c r="F25" s="4"/>
      <c r="G25" s="2"/>
      <c r="H25" s="2"/>
      <c r="I25" s="2"/>
    </row>
    <row r="26" spans="1:14" ht="15" x14ac:dyDescent="0.35">
      <c r="A26" s="2"/>
      <c r="B26" s="2"/>
      <c r="C26" s="2"/>
      <c r="D26" s="2"/>
      <c r="E26" s="2"/>
      <c r="F26" s="2"/>
      <c r="G26" s="2"/>
      <c r="H26" s="2"/>
      <c r="I26" s="2"/>
    </row>
    <row r="27" spans="1:14" ht="15" x14ac:dyDescent="0.35">
      <c r="A27" s="2"/>
      <c r="B27" s="2"/>
      <c r="C27" s="2"/>
      <c r="D27" s="2"/>
      <c r="E27" s="2"/>
      <c r="F27" s="2"/>
      <c r="G27" s="2"/>
      <c r="H27" s="2"/>
      <c r="I27" s="2"/>
    </row>
    <row r="28" spans="1:14" ht="15" x14ac:dyDescent="0.35">
      <c r="A28" s="2"/>
      <c r="B28" s="2"/>
      <c r="C28" s="2"/>
      <c r="D28" s="2"/>
      <c r="E28" s="2"/>
      <c r="F28" s="2"/>
      <c r="G28" s="2"/>
      <c r="H28" s="2"/>
      <c r="I28" s="2"/>
    </row>
  </sheetData>
  <mergeCells count="28">
    <mergeCell ref="H12:H13"/>
    <mergeCell ref="G12:G13"/>
    <mergeCell ref="I12:I13"/>
    <mergeCell ref="A16:I16"/>
    <mergeCell ref="A18:B18"/>
    <mergeCell ref="B12:B13"/>
    <mergeCell ref="C12:C13"/>
    <mergeCell ref="A12:A13"/>
    <mergeCell ref="D20:F20"/>
    <mergeCell ref="D21:F21"/>
    <mergeCell ref="E6:E8"/>
    <mergeCell ref="F6:F8"/>
    <mergeCell ref="D12:D13"/>
    <mergeCell ref="E12:E13"/>
    <mergeCell ref="F12:F13"/>
    <mergeCell ref="H5:I5"/>
    <mergeCell ref="H6:H9"/>
    <mergeCell ref="E9:G9"/>
    <mergeCell ref="A1:I1"/>
    <mergeCell ref="A2:I2"/>
    <mergeCell ref="A3:I3"/>
    <mergeCell ref="A5:A9"/>
    <mergeCell ref="I6:I9"/>
    <mergeCell ref="G6:G8"/>
    <mergeCell ref="B5:B9"/>
    <mergeCell ref="C5:C9"/>
    <mergeCell ref="D5:D9"/>
    <mergeCell ref="E5:G5"/>
  </mergeCells>
  <pageMargins left="0.70866141732283472" right="0.70866141732283472" top="0.74803149606299213" bottom="0.35433070866141736" header="0.31496062992125984" footer="0.31496062992125984"/>
  <pageSetup paperSize="9" scale="75" orientation="landscape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2025-04-17T10:00:53Z</dcterms:modified>
</cp:coreProperties>
</file>