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nas\Общая папка\Невидимова О.В\Любин А. Г\КНС Капремонт (замена) насоса\"/>
    </mc:Choice>
  </mc:AlternateContent>
  <xr:revisionPtr revIDLastSave="0" documentId="13_ncr:1_{CB6E50BC-4926-43CE-BF21-E1B1FB7883F2}" xr6:coauthVersionLast="47" xr6:coauthVersionMax="47" xr10:uidLastSave="{00000000-0000-0000-0000-000000000000}"/>
  <bookViews>
    <workbookView xWindow="1560" yWindow="1155" windowWidth="14085" windowHeight="15045" xr2:uid="{00000000-000D-0000-FFFF-FFFF00000000}"/>
  </bookViews>
  <sheets>
    <sheet name="Замена насосов - Ведомость объе" sheetId="1" r:id="rId1"/>
  </sheets>
  <definedNames>
    <definedName name="_xlnm.Print_Titles" localSheetId="0">'Замена насосов - Ведомость объе'!$11:$11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1" l="1"/>
  <c r="A38" i="1"/>
  <c r="A37" i="1"/>
  <c r="A36" i="1"/>
  <c r="A35" i="1"/>
  <c r="A34" i="1"/>
  <c r="A33" i="1"/>
  <c r="A32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6" i="1"/>
  <c r="A15" i="1"/>
  <c r="A14" i="1"/>
  <c r="A13" i="1"/>
</calcChain>
</file>

<file path=xl/sharedStrings.xml><?xml version="1.0" encoding="utf-8"?>
<sst xmlns="http://schemas.openxmlformats.org/spreadsheetml/2006/main" count="129" uniqueCount="79">
  <si>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</si>
  <si>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</si>
  <si>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</si>
  <si>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</si>
  <si>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</si>
  <si>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</si>
  <si>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</si>
  <si>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</si>
  <si>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Демонтаж</t>
  </si>
  <si>
    <t>1</t>
  </si>
  <si>
    <t>Очистка водоприемных колодцев и камер очистных сооружений илососом</t>
  </si>
  <si>
    <t>м3</t>
  </si>
  <si>
    <t xml:space="preserve"> </t>
  </si>
  <si>
    <t xml:space="preserve">1 </t>
  </si>
  <si>
    <t>2</t>
  </si>
  <si>
    <t>Демонтаж//Агрегат насосный лопастный центробежный одноступенчатый, многоступенчатый объемный, вихревой, поршневой, приводной, роторный на общей фундаментной плите или моноблочный, масса: 0,6 т</t>
  </si>
  <si>
    <t>шт</t>
  </si>
  <si>
    <t>3</t>
  </si>
  <si>
    <t>Демонтаж фасонных частей стальных сварных диаметром: 100-250 мм</t>
  </si>
  <si>
    <t>т</t>
  </si>
  <si>
    <t>4</t>
  </si>
  <si>
    <t>Демонтаж//Укладка стальных трубопроводов в закрытых коллекторах диаметром: 50 мм</t>
  </si>
  <si>
    <t>км</t>
  </si>
  <si>
    <t>Раздел 2. Монтаж</t>
  </si>
  <si>
    <t>5</t>
  </si>
  <si>
    <t>Установка задвижек или клапанов обратных стальных диаметром: 150 мм (обратный монтаж)</t>
  </si>
  <si>
    <t>6</t>
  </si>
  <si>
    <t>Укладка стальных трубопроводов в закрытых коллекторах диаметром: 50 мм
применительно</t>
  </si>
  <si>
    <t>7</t>
  </si>
  <si>
    <t>Трубы нерж бш гд 57*3 ст12х18н10т</t>
  </si>
  <si>
    <t>м</t>
  </si>
  <si>
    <t>8</t>
  </si>
  <si>
    <t>Приварка фланцев к стальным трубопроводам диаметром: 150 мм</t>
  </si>
  <si>
    <t>9</t>
  </si>
  <si>
    <t>Фланцы приварные встык, марка стали 20, номинальное давление 1,6 МПа, номинальный диаметр 150 мм</t>
  </si>
  <si>
    <t>компл</t>
  </si>
  <si>
    <t>10</t>
  </si>
  <si>
    <t>Металлические конструкции</t>
  </si>
  <si>
    <t>11</t>
  </si>
  <si>
    <t>Пластина 3х50х420, сталь 12х18н10т</t>
  </si>
  <si>
    <t>шт.</t>
  </si>
  <si>
    <t>12</t>
  </si>
  <si>
    <t>Пластина 3х385х1175, сталь 12х18н10т</t>
  </si>
  <si>
    <t>13</t>
  </si>
  <si>
    <t>Пластина 3х385х805, сталь 12х18н10т</t>
  </si>
  <si>
    <t>14</t>
  </si>
  <si>
    <t>Пластина 3х94х609, сталь 12х18н10т</t>
  </si>
  <si>
    <t>15</t>
  </si>
  <si>
    <t>Агрегат насосный лопастный центробежный одноступенчатый, многоступенчатый объемный, вихревой, поршневой, приводной, роторный на общей фундаментной плите или моноблочный, масса: 0,6 т</t>
  </si>
  <si>
    <t>16</t>
  </si>
  <si>
    <t>Насос ANTARUS НК2-100-64-160-45-TB-10М</t>
  </si>
  <si>
    <t>17</t>
  </si>
  <si>
    <t>Установка перекачки сточных вод, осадка, ила; группа насосов одного назначения, производительность: до 1600 м3/сут</t>
  </si>
  <si>
    <t>установка</t>
  </si>
  <si>
    <t>Раздел 3. Подключение насосов</t>
  </si>
  <si>
    <t>18</t>
  </si>
  <si>
    <t>Блок управления шкафного исполнения или распределительный пункт (шкаф), устанавливаемый: на стене, высота и ширина до 1200х1000 мм</t>
  </si>
  <si>
    <t>19</t>
  </si>
  <si>
    <t>Шкаф управления АМПЕРУС НГР-УПП-2-(70-90А)-У-ОПЦ(53513)</t>
  </si>
  <si>
    <t>20</t>
  </si>
  <si>
    <t>Разводка по устройствам и подключение жил кабелей или проводов сечением: до 16 мм2</t>
  </si>
  <si>
    <t>21</t>
  </si>
  <si>
    <t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t>
  </si>
  <si>
    <t>22</t>
  </si>
  <si>
    <t>Фазировка электрической линии или трансформатора с сетью напряжением: до 1 кВ</t>
  </si>
  <si>
    <t>23</t>
  </si>
  <si>
    <t>Сбор и реализация сигналов информации устройств защиты, автоматики электрических и технологических режимов</t>
  </si>
  <si>
    <t>сигнал</t>
  </si>
  <si>
    <t>24</t>
  </si>
  <si>
    <t>Агрегат, включающий в себя механизмы, связанные между собой блокировочными связями, смонтированные: предприятием-изготовителем, в количестве до 2 шт.</t>
  </si>
  <si>
    <t>25</t>
  </si>
  <si>
    <t>Присоединение с количеством взаимосвязанных устройств: до 2 шт.</t>
  </si>
  <si>
    <t>присоединение</t>
  </si>
  <si>
    <t>Напорный коллектор с канализационными насосными станциями, расположенный по адресу: Красноярский край, г. Красноярск, Октябрьский район, пос. Удачный</t>
  </si>
  <si>
    <t>Капитальный ремонт (замена) насосов в канализационной станции НС 173.2/66-К.1// КНС№3</t>
  </si>
  <si>
    <t>УТВЕРЖДАЮ:</t>
  </si>
  <si>
    <t>Директор ООО "КСК"</t>
  </si>
  <si>
    <t>____________________Д. Г. Усенков</t>
  </si>
  <si>
    <t>"____"______________2025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</si>
</sst>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7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4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0" borderId="0" xfId="0" applyFont="1" applyAlignment="1">
      <alignment wrapText="1"/>
    </xf>
    <xf numFmtId="49" fontId="4" fillId="0" borderId="0" xfId="0" applyNumberFormat="1" applyFont="1" applyFill="1" applyBorder="1" applyAlignment="1" applyProtection="1">
      <alignment horizont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1"/>
  <sheetViews>
    <sheetView tabSelected="1" workbookViewId="0">
      <selection activeCell="C10" sqref="C10"/>
    </sheetView>
  </sheetViews>
  <sheetFormatPr defaultColWidth="9.140625" defaultRowHeight="11.25" customHeight="1" x14ac:dyDescent="0.2"/>
  <cols>
    <col min="1" max="1" width="5.7109375" style="1" customWidth="1"/>
    <col min="2" max="2" width="5.7109375" style="2" customWidth="1"/>
    <col min="3" max="3" width="29.85546875" style="2" customWidth="1"/>
    <col min="4" max="4" width="7.28515625" style="2" customWidth="1"/>
    <col min="5" max="5" width="12.28515625" style="2" customWidth="1"/>
    <col min="6" max="6" width="8.5703125" style="2" customWidth="1"/>
    <col min="7" max="7" width="19.7109375" style="2" customWidth="1"/>
    <col min="8" max="8" width="18.7109375" style="2" customWidth="1"/>
    <col min="9" max="9" width="8.7109375" style="2" customWidth="1"/>
    <col min="10" max="10" width="8.140625" style="2" hidden="1" customWidth="1"/>
    <col min="11" max="11" width="8.5703125" style="2" customWidth="1"/>
    <col min="12" max="12" width="10" style="2" customWidth="1"/>
    <col min="13" max="13" width="7.85546875" style="2" customWidth="1"/>
    <col min="14" max="14" width="9.7109375" style="2" customWidth="1"/>
    <col min="15" max="15" width="11" style="2" hidden="1" customWidth="1"/>
    <col min="16" max="16" width="14.28515625" style="2" customWidth="1"/>
    <col min="17" max="19" width="9.140625" style="2"/>
    <col min="20" max="20" width="107.85546875" style="3" hidden="1" customWidth="1"/>
    <col min="21" max="23" width="49.42578125" style="3" hidden="1" customWidth="1"/>
    <col min="24" max="26" width="47" style="3" hidden="1" customWidth="1"/>
    <col min="27" max="29" width="49.42578125" style="3" hidden="1" customWidth="1"/>
    <col min="30" max="32" width="47" style="3" hidden="1" customWidth="1"/>
    <col min="33" max="16384" width="9.140625" style="2"/>
  </cols>
  <sheetData>
    <row r="1" spans="1:20" ht="11.25" customHeight="1" x14ac:dyDescent="0.2">
      <c r="G1" s="2" t="s">
        <v>75</v>
      </c>
    </row>
    <row r="2" spans="1:20" ht="11.25" customHeight="1" x14ac:dyDescent="0.2">
      <c r="G2" s="2" t="s">
        <v>76</v>
      </c>
    </row>
    <row r="4" spans="1:20" ht="11.25" customHeight="1" x14ac:dyDescent="0.2">
      <c r="G4" s="2" t="s">
        <v>77</v>
      </c>
    </row>
    <row r="5" spans="1:20" ht="11.25" customHeight="1" x14ac:dyDescent="0.2">
      <c r="G5" s="2" t="s">
        <v>78</v>
      </c>
    </row>
    <row r="7" spans="1:20" s="19" customFormat="1" ht="32.25" customHeight="1" x14ac:dyDescent="0.2">
      <c r="A7" s="21" t="s">
        <v>73</v>
      </c>
      <c r="B7" s="21"/>
      <c r="C7" s="21"/>
      <c r="D7" s="21"/>
      <c r="E7" s="21"/>
      <c r="F7" s="21"/>
      <c r="G7" s="21"/>
      <c r="H7" s="21"/>
    </row>
    <row r="8" spans="1:20" s="20" customFormat="1" ht="24.75" customHeight="1" x14ac:dyDescent="0.25">
      <c r="A8" s="24" t="s">
        <v>0</v>
      </c>
      <c r="B8" s="24"/>
      <c r="C8" s="24"/>
      <c r="D8" s="24"/>
      <c r="E8" s="24"/>
      <c r="F8" s="24"/>
      <c r="G8" s="24"/>
      <c r="H8" s="24"/>
    </row>
    <row r="9" spans="1:20" s="20" customFormat="1" ht="24.75" customHeight="1" x14ac:dyDescent="0.25">
      <c r="A9" s="22" t="s">
        <v>74</v>
      </c>
      <c r="B9" s="22"/>
      <c r="C9" s="22"/>
      <c r="D9" s="22"/>
      <c r="E9" s="22"/>
      <c r="F9" s="22"/>
      <c r="G9" s="22"/>
      <c r="H9" s="22"/>
    </row>
    <row r="10" spans="1:20" customFormat="1" ht="36" customHeight="1" x14ac:dyDescent="0.25">
      <c r="A10" s="4" t="s">
        <v>1</v>
      </c>
      <c r="B10" s="5" t="s">
        <v>2</v>
      </c>
      <c r="C10" s="5" t="s">
        <v>3</v>
      </c>
      <c r="D10" s="5" t="s">
        <v>4</v>
      </c>
      <c r="E10" s="5" t="s">
        <v>5</v>
      </c>
      <c r="F10" s="5" t="s">
        <v>6</v>
      </c>
      <c r="G10" s="25" t="s">
        <v>7</v>
      </c>
      <c r="H10" s="25"/>
    </row>
    <row r="11" spans="1:20" customFormat="1" ht="15" x14ac:dyDescent="0.25">
      <c r="A11" s="6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26">
        <v>7</v>
      </c>
      <c r="H11" s="27"/>
    </row>
    <row r="12" spans="1:20" customFormat="1" ht="15" x14ac:dyDescent="0.25">
      <c r="A12" s="23" t="s">
        <v>8</v>
      </c>
      <c r="B12" s="23"/>
      <c r="C12" s="23"/>
      <c r="D12" s="23"/>
      <c r="E12" s="23"/>
      <c r="F12" s="23"/>
      <c r="G12" s="23"/>
      <c r="H12" s="23"/>
      <c r="T12" s="8" t="s">
        <v>8</v>
      </c>
    </row>
    <row r="13" spans="1:20" customFormat="1" ht="33.75" x14ac:dyDescent="0.25">
      <c r="A13" s="9">
        <f>IF(J13&lt;&gt;"",COUNTA(J$7:J13),"")</f>
        <v>1</v>
      </c>
      <c r="B13" s="10" t="s">
        <v>9</v>
      </c>
      <c r="C13" s="11" t="s">
        <v>10</v>
      </c>
      <c r="D13" s="12" t="s">
        <v>11</v>
      </c>
      <c r="E13" s="13">
        <v>28</v>
      </c>
      <c r="F13" s="11"/>
      <c r="G13" s="14"/>
      <c r="H13" s="11" t="s">
        <v>12</v>
      </c>
      <c r="J13" s="2" t="s">
        <v>13</v>
      </c>
      <c r="T13" s="8"/>
    </row>
    <row r="14" spans="1:20" customFormat="1" ht="78.75" x14ac:dyDescent="0.25">
      <c r="A14" s="9">
        <f>IF(J14&lt;&gt;"",COUNTA(J$7:J14),"")</f>
        <v>2</v>
      </c>
      <c r="B14" s="10" t="s">
        <v>14</v>
      </c>
      <c r="C14" s="11" t="s">
        <v>15</v>
      </c>
      <c r="D14" s="12" t="s">
        <v>16</v>
      </c>
      <c r="E14" s="13">
        <v>2</v>
      </c>
      <c r="F14" s="11"/>
      <c r="G14" s="14"/>
      <c r="H14" s="11" t="s">
        <v>12</v>
      </c>
      <c r="J14" s="2" t="s">
        <v>13</v>
      </c>
      <c r="T14" s="8"/>
    </row>
    <row r="15" spans="1:20" customFormat="1" ht="33.75" x14ac:dyDescent="0.25">
      <c r="A15" s="9">
        <f>IF(J15&lt;&gt;"",COUNTA(J$7:J15),"")</f>
        <v>3</v>
      </c>
      <c r="B15" s="10" t="s">
        <v>17</v>
      </c>
      <c r="C15" s="11" t="s">
        <v>18</v>
      </c>
      <c r="D15" s="12" t="s">
        <v>19</v>
      </c>
      <c r="E15" s="15">
        <v>0.15579999999999999</v>
      </c>
      <c r="F15" s="11"/>
      <c r="G15" s="14"/>
      <c r="H15" s="11"/>
      <c r="J15" s="2" t="s">
        <v>13</v>
      </c>
      <c r="T15" s="8"/>
    </row>
    <row r="16" spans="1:20" customFormat="1" ht="33.75" x14ac:dyDescent="0.25">
      <c r="A16" s="9">
        <f>IF(J16&lt;&gt;"",COUNTA(J$7:J16),"")</f>
        <v>4</v>
      </c>
      <c r="B16" s="10" t="s">
        <v>20</v>
      </c>
      <c r="C16" s="11" t="s">
        <v>21</v>
      </c>
      <c r="D16" s="12" t="s">
        <v>22</v>
      </c>
      <c r="E16" s="16">
        <v>2.4E-2</v>
      </c>
      <c r="F16" s="11"/>
      <c r="G16" s="14"/>
      <c r="H16" s="11"/>
      <c r="J16" s="2" t="s">
        <v>13</v>
      </c>
      <c r="T16" s="8"/>
    </row>
    <row r="17" spans="1:20" customFormat="1" ht="15" x14ac:dyDescent="0.25">
      <c r="A17" s="23" t="s">
        <v>23</v>
      </c>
      <c r="B17" s="23"/>
      <c r="C17" s="23"/>
      <c r="D17" s="23"/>
      <c r="E17" s="23"/>
      <c r="F17" s="23"/>
      <c r="G17" s="23"/>
      <c r="H17" s="23"/>
      <c r="T17" s="8" t="s">
        <v>23</v>
      </c>
    </row>
    <row r="18" spans="1:20" customFormat="1" ht="33.75" x14ac:dyDescent="0.25">
      <c r="A18" s="9">
        <f>IF(J18&lt;&gt;"",COUNTA(J$7:J18),"")</f>
        <v>5</v>
      </c>
      <c r="B18" s="10" t="s">
        <v>24</v>
      </c>
      <c r="C18" s="11" t="s">
        <v>25</v>
      </c>
      <c r="D18" s="12" t="s">
        <v>16</v>
      </c>
      <c r="E18" s="13">
        <v>2</v>
      </c>
      <c r="F18" s="11"/>
      <c r="G18" s="14"/>
      <c r="H18" s="11"/>
      <c r="J18" s="2" t="s">
        <v>13</v>
      </c>
      <c r="T18" s="8"/>
    </row>
    <row r="19" spans="1:20" customFormat="1" ht="45" x14ac:dyDescent="0.25">
      <c r="A19" s="9">
        <f>IF(J19&lt;&gt;"",COUNTA(J$7:J19),"")</f>
        <v>6</v>
      </c>
      <c r="B19" s="10" t="s">
        <v>26</v>
      </c>
      <c r="C19" s="11" t="s">
        <v>27</v>
      </c>
      <c r="D19" s="12" t="s">
        <v>22</v>
      </c>
      <c r="E19" s="16">
        <v>2.4E-2</v>
      </c>
      <c r="F19" s="11"/>
      <c r="G19" s="14"/>
      <c r="H19" s="11"/>
      <c r="J19" s="2" t="s">
        <v>13</v>
      </c>
      <c r="T19" s="8"/>
    </row>
    <row r="20" spans="1:20" customFormat="1" ht="15" x14ac:dyDescent="0.25">
      <c r="A20" s="9">
        <f>IF(J20&lt;&gt;"",COUNTA(J$7:J20),"")</f>
        <v>7</v>
      </c>
      <c r="B20" s="10" t="s">
        <v>28</v>
      </c>
      <c r="C20" s="11" t="s">
        <v>29</v>
      </c>
      <c r="D20" s="12" t="s">
        <v>30</v>
      </c>
      <c r="E20" s="13">
        <v>24</v>
      </c>
      <c r="F20" s="11"/>
      <c r="G20" s="14"/>
      <c r="H20" s="11"/>
      <c r="J20" s="2" t="s">
        <v>13</v>
      </c>
      <c r="T20" s="8"/>
    </row>
    <row r="21" spans="1:20" customFormat="1" ht="22.5" x14ac:dyDescent="0.25">
      <c r="A21" s="9">
        <f>IF(J21&lt;&gt;"",COUNTA(J$7:J21),"")</f>
        <v>8</v>
      </c>
      <c r="B21" s="10" t="s">
        <v>31</v>
      </c>
      <c r="C21" s="11" t="s">
        <v>32</v>
      </c>
      <c r="D21" s="12" t="s">
        <v>16</v>
      </c>
      <c r="E21" s="13">
        <v>4</v>
      </c>
      <c r="F21" s="11"/>
      <c r="G21" s="14"/>
      <c r="H21" s="11"/>
      <c r="J21" s="2" t="s">
        <v>13</v>
      </c>
      <c r="T21" s="8"/>
    </row>
    <row r="22" spans="1:20" customFormat="1" ht="33.75" x14ac:dyDescent="0.25">
      <c r="A22" s="9">
        <f>IF(J22&lt;&gt;"",COUNTA(J$7:J22),"")</f>
        <v>9</v>
      </c>
      <c r="B22" s="10" t="s">
        <v>33</v>
      </c>
      <c r="C22" s="11" t="s">
        <v>34</v>
      </c>
      <c r="D22" s="12" t="s">
        <v>35</v>
      </c>
      <c r="E22" s="13">
        <v>4</v>
      </c>
      <c r="F22" s="11"/>
      <c r="G22" s="14"/>
      <c r="H22" s="11"/>
      <c r="J22" s="2" t="s">
        <v>13</v>
      </c>
      <c r="T22" s="8"/>
    </row>
    <row r="23" spans="1:20" customFormat="1" ht="15" x14ac:dyDescent="0.25">
      <c r="A23" s="9">
        <f>IF(J23&lt;&gt;"",COUNTA(J$7:J23),"")</f>
        <v>10</v>
      </c>
      <c r="B23" s="10" t="s">
        <v>36</v>
      </c>
      <c r="C23" s="11" t="s">
        <v>37</v>
      </c>
      <c r="D23" s="12" t="s">
        <v>19</v>
      </c>
      <c r="E23" s="15">
        <v>3.9800000000000002E-2</v>
      </c>
      <c r="F23" s="11"/>
      <c r="G23" s="14"/>
      <c r="H23" s="11"/>
      <c r="J23" s="2" t="s">
        <v>13</v>
      </c>
      <c r="T23" s="8"/>
    </row>
    <row r="24" spans="1:20" customFormat="1" ht="15" x14ac:dyDescent="0.25">
      <c r="A24" s="9">
        <f>IF(J24&lt;&gt;"",COUNTA(J$7:J24),"")</f>
        <v>11</v>
      </c>
      <c r="B24" s="10" t="s">
        <v>38</v>
      </c>
      <c r="C24" s="11" t="s">
        <v>39</v>
      </c>
      <c r="D24" s="12" t="s">
        <v>40</v>
      </c>
      <c r="E24" s="13">
        <v>2</v>
      </c>
      <c r="F24" s="11"/>
      <c r="G24" s="14"/>
      <c r="H24" s="11"/>
      <c r="J24" s="2" t="s">
        <v>13</v>
      </c>
      <c r="T24" s="8"/>
    </row>
    <row r="25" spans="1:20" customFormat="1" ht="22.5" x14ac:dyDescent="0.25">
      <c r="A25" s="9">
        <f>IF(J25&lt;&gt;"",COUNTA(J$7:J25),"")</f>
        <v>12</v>
      </c>
      <c r="B25" s="10" t="s">
        <v>41</v>
      </c>
      <c r="C25" s="11" t="s">
        <v>42</v>
      </c>
      <c r="D25" s="12" t="s">
        <v>40</v>
      </c>
      <c r="E25" s="13">
        <v>2</v>
      </c>
      <c r="F25" s="11"/>
      <c r="G25" s="14"/>
      <c r="H25" s="11"/>
      <c r="J25" s="2" t="s">
        <v>13</v>
      </c>
      <c r="T25" s="8"/>
    </row>
    <row r="26" spans="1:20" customFormat="1" ht="22.5" x14ac:dyDescent="0.25">
      <c r="A26" s="9">
        <f>IF(J26&lt;&gt;"",COUNTA(J$7:J26),"")</f>
        <v>13</v>
      </c>
      <c r="B26" s="10" t="s">
        <v>43</v>
      </c>
      <c r="C26" s="11" t="s">
        <v>44</v>
      </c>
      <c r="D26" s="12" t="s">
        <v>40</v>
      </c>
      <c r="E26" s="13">
        <v>2</v>
      </c>
      <c r="F26" s="11"/>
      <c r="G26" s="14"/>
      <c r="H26" s="11"/>
      <c r="J26" s="2" t="s">
        <v>13</v>
      </c>
      <c r="T26" s="8"/>
    </row>
    <row r="27" spans="1:20" customFormat="1" ht="15" x14ac:dyDescent="0.25">
      <c r="A27" s="9">
        <f>IF(J27&lt;&gt;"",COUNTA(J$7:J27),"")</f>
        <v>14</v>
      </c>
      <c r="B27" s="10" t="s">
        <v>45</v>
      </c>
      <c r="C27" s="11" t="s">
        <v>46</v>
      </c>
      <c r="D27" s="12" t="s">
        <v>40</v>
      </c>
      <c r="E27" s="13">
        <v>2</v>
      </c>
      <c r="F27" s="11"/>
      <c r="G27" s="14"/>
      <c r="H27" s="11"/>
      <c r="J27" s="2" t="s">
        <v>13</v>
      </c>
      <c r="T27" s="8"/>
    </row>
    <row r="28" spans="1:20" customFormat="1" ht="67.5" x14ac:dyDescent="0.25">
      <c r="A28" s="9">
        <f>IF(J28&lt;&gt;"",COUNTA(J$7:J28),"")</f>
        <v>15</v>
      </c>
      <c r="B28" s="10" t="s">
        <v>47</v>
      </c>
      <c r="C28" s="11" t="s">
        <v>48</v>
      </c>
      <c r="D28" s="12" t="s">
        <v>16</v>
      </c>
      <c r="E28" s="13">
        <v>2</v>
      </c>
      <c r="F28" s="11"/>
      <c r="G28" s="14"/>
      <c r="H28" s="11"/>
      <c r="J28" s="2" t="s">
        <v>13</v>
      </c>
      <c r="T28" s="8"/>
    </row>
    <row r="29" spans="1:20" customFormat="1" ht="22.5" x14ac:dyDescent="0.25">
      <c r="A29" s="9">
        <f>IF(J29&lt;&gt;"",COUNTA(J$7:J29),"")</f>
        <v>16</v>
      </c>
      <c r="B29" s="10" t="s">
        <v>49</v>
      </c>
      <c r="C29" s="11" t="s">
        <v>50</v>
      </c>
      <c r="D29" s="12" t="s">
        <v>16</v>
      </c>
      <c r="E29" s="13">
        <v>2</v>
      </c>
      <c r="F29" s="11"/>
      <c r="G29" s="14"/>
      <c r="H29" s="11"/>
      <c r="J29" s="2" t="s">
        <v>13</v>
      </c>
      <c r="T29" s="8"/>
    </row>
    <row r="30" spans="1:20" customFormat="1" ht="45" x14ac:dyDescent="0.25">
      <c r="A30" s="9">
        <f>IF(J30&lt;&gt;"",COUNTA(J$7:J30),"")</f>
        <v>17</v>
      </c>
      <c r="B30" s="10" t="s">
        <v>51</v>
      </c>
      <c r="C30" s="11" t="s">
        <v>52</v>
      </c>
      <c r="D30" s="12" t="s">
        <v>53</v>
      </c>
      <c r="E30" s="13">
        <v>2</v>
      </c>
      <c r="F30" s="11"/>
      <c r="G30" s="14"/>
      <c r="H30" s="11"/>
      <c r="J30" s="2" t="s">
        <v>13</v>
      </c>
      <c r="T30" s="8"/>
    </row>
    <row r="31" spans="1:20" customFormat="1" ht="15" x14ac:dyDescent="0.25">
      <c r="A31" s="23" t="s">
        <v>54</v>
      </c>
      <c r="B31" s="23"/>
      <c r="C31" s="23"/>
      <c r="D31" s="23"/>
      <c r="E31" s="23"/>
      <c r="F31" s="23"/>
      <c r="G31" s="23"/>
      <c r="H31" s="23"/>
      <c r="T31" s="8" t="s">
        <v>54</v>
      </c>
    </row>
    <row r="32" spans="1:20" customFormat="1" ht="56.25" x14ac:dyDescent="0.25">
      <c r="A32" s="9">
        <f>IF(J32&lt;&gt;"",COUNTA(J$7:J32),"")</f>
        <v>18</v>
      </c>
      <c r="B32" s="10" t="s">
        <v>55</v>
      </c>
      <c r="C32" s="11" t="s">
        <v>56</v>
      </c>
      <c r="D32" s="12" t="s">
        <v>16</v>
      </c>
      <c r="E32" s="13">
        <v>1</v>
      </c>
      <c r="F32" s="11"/>
      <c r="G32" s="14"/>
      <c r="H32" s="11" t="s">
        <v>12</v>
      </c>
      <c r="J32" s="2" t="s">
        <v>13</v>
      </c>
      <c r="T32" s="8"/>
    </row>
    <row r="33" spans="1:20" customFormat="1" ht="22.5" x14ac:dyDescent="0.25">
      <c r="A33" s="9">
        <f>IF(J33&lt;&gt;"",COUNTA(J$7:J33),"")</f>
        <v>19</v>
      </c>
      <c r="B33" s="10" t="s">
        <v>57</v>
      </c>
      <c r="C33" s="11" t="s">
        <v>58</v>
      </c>
      <c r="D33" s="12" t="s">
        <v>16</v>
      </c>
      <c r="E33" s="13">
        <v>1</v>
      </c>
      <c r="F33" s="11"/>
      <c r="G33" s="14"/>
      <c r="H33" s="11" t="s">
        <v>12</v>
      </c>
      <c r="J33" s="2" t="s">
        <v>13</v>
      </c>
      <c r="T33" s="8"/>
    </row>
    <row r="34" spans="1:20" customFormat="1" ht="33.75" x14ac:dyDescent="0.25">
      <c r="A34" s="9">
        <f>IF(J34&lt;&gt;"",COUNTA(J$7:J34),"")</f>
        <v>20</v>
      </c>
      <c r="B34" s="10" t="s">
        <v>59</v>
      </c>
      <c r="C34" s="11" t="s">
        <v>60</v>
      </c>
      <c r="D34" s="12" t="s">
        <v>16</v>
      </c>
      <c r="E34" s="14">
        <v>16</v>
      </c>
      <c r="F34" s="11"/>
      <c r="G34" s="14"/>
      <c r="H34" s="11"/>
      <c r="J34" s="2" t="s">
        <v>13</v>
      </c>
      <c r="T34" s="8"/>
    </row>
    <row r="35" spans="1:20" customFormat="1" ht="90" x14ac:dyDescent="0.25">
      <c r="A35" s="9">
        <f>IF(J35&lt;&gt;"",COUNTA(J$7:J35),"")</f>
        <v>21</v>
      </c>
      <c r="B35" s="10" t="s">
        <v>61</v>
      </c>
      <c r="C35" s="11" t="s">
        <v>62</v>
      </c>
      <c r="D35" s="12" t="s">
        <v>16</v>
      </c>
      <c r="E35" s="13">
        <v>2</v>
      </c>
      <c r="F35" s="11"/>
      <c r="G35" s="14"/>
      <c r="H35" s="11" t="s">
        <v>12</v>
      </c>
      <c r="J35" s="2" t="s">
        <v>13</v>
      </c>
      <c r="T35" s="8"/>
    </row>
    <row r="36" spans="1:20" customFormat="1" ht="33.75" x14ac:dyDescent="0.25">
      <c r="A36" s="9">
        <f>IF(J36&lt;&gt;"",COUNTA(J$7:J36),"")</f>
        <v>22</v>
      </c>
      <c r="B36" s="10" t="s">
        <v>63</v>
      </c>
      <c r="C36" s="11" t="s">
        <v>64</v>
      </c>
      <c r="D36" s="12" t="s">
        <v>16</v>
      </c>
      <c r="E36" s="13">
        <v>1</v>
      </c>
      <c r="F36" s="11"/>
      <c r="G36" s="14"/>
      <c r="H36" s="11" t="s">
        <v>12</v>
      </c>
      <c r="J36" s="2" t="s">
        <v>13</v>
      </c>
      <c r="T36" s="8"/>
    </row>
    <row r="37" spans="1:20" customFormat="1" ht="45" x14ac:dyDescent="0.25">
      <c r="A37" s="9">
        <f>IF(J37&lt;&gt;"",COUNTA(J$7:J37),"")</f>
        <v>23</v>
      </c>
      <c r="B37" s="10" t="s">
        <v>65</v>
      </c>
      <c r="C37" s="11" t="s">
        <v>66</v>
      </c>
      <c r="D37" s="12" t="s">
        <v>67</v>
      </c>
      <c r="E37" s="13">
        <v>2</v>
      </c>
      <c r="F37" s="11"/>
      <c r="G37" s="14"/>
      <c r="H37" s="11" t="s">
        <v>12</v>
      </c>
      <c r="J37" s="2" t="s">
        <v>13</v>
      </c>
      <c r="T37" s="8"/>
    </row>
    <row r="38" spans="1:20" customFormat="1" ht="67.5" x14ac:dyDescent="0.25">
      <c r="A38" s="9">
        <f>IF(J38&lt;&gt;"",COUNTA(J$7:J38),"")</f>
        <v>24</v>
      </c>
      <c r="B38" s="10" t="s">
        <v>68</v>
      </c>
      <c r="C38" s="11" t="s">
        <v>69</v>
      </c>
      <c r="D38" s="12" t="s">
        <v>35</v>
      </c>
      <c r="E38" s="13">
        <v>1</v>
      </c>
      <c r="F38" s="11"/>
      <c r="G38" s="14"/>
      <c r="H38" s="11" t="s">
        <v>12</v>
      </c>
      <c r="J38" s="2" t="s">
        <v>13</v>
      </c>
      <c r="T38" s="8"/>
    </row>
    <row r="39" spans="1:20" customFormat="1" ht="33.75" x14ac:dyDescent="0.25">
      <c r="A39" s="9">
        <f>IF(J39&lt;&gt;"",COUNTA(J$7:J39),"")</f>
        <v>25</v>
      </c>
      <c r="B39" s="10" t="s">
        <v>70</v>
      </c>
      <c r="C39" s="11" t="s">
        <v>71</v>
      </c>
      <c r="D39" s="12" t="s">
        <v>72</v>
      </c>
      <c r="E39" s="13">
        <v>2</v>
      </c>
      <c r="F39" s="11"/>
      <c r="G39" s="14"/>
      <c r="H39" s="11" t="s">
        <v>12</v>
      </c>
      <c r="J39" s="2" t="s">
        <v>13</v>
      </c>
      <c r="T39" s="8"/>
    </row>
    <row r="40" spans="1:20" customFormat="1" ht="17.25" customHeight="1" x14ac:dyDescent="0.25">
      <c r="B40" s="17"/>
      <c r="C40" s="17"/>
      <c r="D40" s="17"/>
      <c r="E40" s="17"/>
      <c r="F40" s="17"/>
      <c r="G40" s="17"/>
      <c r="H40" s="17"/>
    </row>
    <row r="41" spans="1:20" customFormat="1" ht="15" x14ac:dyDescent="0.25">
      <c r="B41" s="18"/>
      <c r="D41" s="18"/>
      <c r="F41" s="18"/>
    </row>
  </sheetData>
  <mergeCells count="8">
    <mergeCell ref="A7:H7"/>
    <mergeCell ref="A9:H9"/>
    <mergeCell ref="A31:H31"/>
    <mergeCell ref="A8:H8"/>
    <mergeCell ref="G10:H10"/>
    <mergeCell ref="G11:H11"/>
    <mergeCell ref="A12:H12"/>
    <mergeCell ref="A17:H17"/>
  </mergeCells>
  <printOptions horizontalCentered="1"/>
  <pageMargins left="0.78740155696868896" right="0.31496062874794001" top="0.31496062874794001" bottom="0.31496062874794001" header="0.19685038924217199" footer="0.19685038924217199"/>
  <pageSetup paperSize="9" scale="84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Замена насосов - Ведомость объе</vt:lpstr>
      <vt:lpstr>'Замена насосов - Ведомость объе'!Заголовки_для_печати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2023-06-08T12:07:32Z</cp:lastPrinted>
  <dcterms:created xsi:type="dcterms:W3CDTF">2020-09-30T08:50:27Z</dcterms:created>
  <dcterms:modified xsi:type="dcterms:W3CDTF">2025-04-30T04:07:38Z</dcterms:modified>
</cp:coreProperties>
</file>