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ЭтаКнига" defaultThemeVersion="124226"/>
  <bookViews>
    <workbookView xWindow="0" yWindow="0" windowWidth="28800" windowHeight="11835"/>
  </bookViews>
  <sheets>
    <sheet name="рц" sheetId="1" r:id="rId1"/>
    <sheet name="Лист3" sheetId="3" r:id="rId2"/>
  </sheets>
  <definedNames>
    <definedName name="_xlnm.Print_Area" localSheetId="0">рц!$A$1:$I$37</definedName>
  </definedNames>
  <calcPr calcId="152511" calcOnSave="0" concurrentCalc="0"/>
</workbook>
</file>

<file path=xl/calcChain.xml><?xml version="1.0" encoding="utf-8"?>
<calcChain xmlns="http://schemas.openxmlformats.org/spreadsheetml/2006/main">
  <c r="I12" i="1" l="1"/>
  <c r="H12" i="1"/>
  <c r="I13" i="1"/>
</calcChain>
</file>

<file path=xl/sharedStrings.xml><?xml version="1.0" encoding="utf-8"?>
<sst xmlns="http://schemas.openxmlformats.org/spreadsheetml/2006/main" count="45" uniqueCount="43">
  <si>
    <t>№ п/п</t>
  </si>
  <si>
    <t>Количество</t>
  </si>
  <si>
    <t>Источник информации 3*</t>
  </si>
  <si>
    <t>Реквизиты документов, на основании которых выполнен расчет (номер, дата)</t>
  </si>
  <si>
    <t>Утверждаю:</t>
  </si>
  <si>
    <t>БУ "Лянторская городская больница"</t>
  </si>
  <si>
    <t>Срок действия цен</t>
  </si>
  <si>
    <t>1.</t>
  </si>
  <si>
    <t>2.</t>
  </si>
  <si>
    <t>3.</t>
  </si>
  <si>
    <t xml:space="preserve">Исполнитель: </t>
  </si>
  <si>
    <t>шт</t>
  </si>
  <si>
    <t>Расчет НМЦК:</t>
  </si>
  <si>
    <t>Наименование, основные характеристики объекта закупки</t>
  </si>
  <si>
    <t>Единица измерения</t>
  </si>
  <si>
    <t>Источник информации 1</t>
  </si>
  <si>
    <t>Источник информации 2</t>
  </si>
  <si>
    <t>Начальная (максимальная) цена контракта</t>
  </si>
  <si>
    <r>
      <t xml:space="preserve">*Номер </t>
    </r>
    <r>
      <rPr>
        <sz val="11"/>
        <rFont val="Times New Roman"/>
        <family val="1"/>
        <charset val="204"/>
      </rPr>
      <t>источника информации, указанный в таблице</t>
    </r>
  </si>
  <si>
    <t>*Указывается порядковый номер источника информации (не менее трех)</t>
  </si>
  <si>
    <t>В.П. Петров</t>
  </si>
  <si>
    <t>Используемый метод расчета</t>
  </si>
  <si>
    <t>Цена за единицу (без НДС), руб.</t>
  </si>
  <si>
    <t>Средняя цена за единицу (с НДС), руб.</t>
  </si>
  <si>
    <t>НМЦК (с учетом НДС), руб.</t>
  </si>
  <si>
    <t xml:space="preserve">Технические характеристики товара соответствуют характеристикам, указанным в описании объека закупки (техническом задании). </t>
  </si>
  <si>
    <t xml:space="preserve">Главный врач </t>
  </si>
  <si>
    <t>Метод сопоставимых рыночных цен (анализа рынка)</t>
  </si>
  <si>
    <t>Обоснование начальной (максимальной) цены контракта/ цены контракта, заключаемого с единственным поставщиком на поставку поставку шумозащитной аудиометрической кабины</t>
  </si>
  <si>
    <t xml:space="preserve">Шумозащитная аудиометрическая кабина </t>
  </si>
  <si>
    <t xml:space="preserve">1 100 000,00 </t>
  </si>
  <si>
    <t xml:space="preserve">1 170 000,00 </t>
  </si>
  <si>
    <t xml:space="preserve">1 150 000,00 </t>
  </si>
  <si>
    <t>НМЦД составляет: 1 140 000 (один миллион сто сорок тысяч) рублей 00 копеек.</t>
  </si>
  <si>
    <t>31.12.2025г.</t>
  </si>
  <si>
    <t>В цену входят следующие затраты: все расходы Поставщика, необходимые для осуществления им своих обязательств по Договору в полном объеме и надлежащего качества, в том числе все подлежащие к уплате налоги, сборы и другие обязательные платежи, расходы на упаковку, маркировку, страхование, сертификацию, транспортные расходы по доставке товара до места поставки, затраты по хранению товара на складе Поставщика, стоимость всех необходимых погрузочно-разгрузочных работ, и иные расходы, с поставкой товара.</t>
  </si>
  <si>
    <t>Исх. №66 от 11.02.2025г</t>
  </si>
  <si>
    <t>Исх. №121 от 11.02.2025г</t>
  </si>
  <si>
    <r>
      <t xml:space="preserve">Дата подготовки обоснования НМЦК: " </t>
    </r>
    <r>
      <rPr>
        <u/>
        <sz val="11"/>
        <rFont val="Times New Roman"/>
        <family val="1"/>
        <charset val="204"/>
      </rPr>
      <t xml:space="preserve"> 28</t>
    </r>
    <r>
      <rPr>
        <sz val="11"/>
        <rFont val="Times New Roman"/>
        <family val="1"/>
        <charset val="204"/>
      </rPr>
      <t xml:space="preserve">  "  апреля</t>
    </r>
    <r>
      <rPr>
        <u/>
        <sz val="11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 xml:space="preserve"> 20</t>
    </r>
    <r>
      <rPr>
        <u/>
        <sz val="11"/>
        <rFont val="Times New Roman"/>
        <family val="1"/>
        <charset val="204"/>
      </rPr>
      <t>25</t>
    </r>
    <r>
      <rPr>
        <sz val="11"/>
        <rFont val="Times New Roman"/>
        <family val="1"/>
        <charset val="204"/>
      </rPr>
      <t xml:space="preserve"> г.</t>
    </r>
  </si>
  <si>
    <t>Исх. №99 от 11.02.2025г</t>
  </si>
  <si>
    <t>Руководитель контрактной службы</t>
  </si>
  <si>
    <t>Галкина Эльмира Айтбаевна</t>
  </si>
  <si>
    <t>Телефон 8 (34638) 42-727 доб. 170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</si>
</sst>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#########"/>
  </numFmts>
  <fonts count="17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0"/>
      <color indexed="8"/>
      <name val="Arial"/>
      <family val="2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i/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sz val="10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1"/>
      <color theme="1"/>
      <name val="Bookman Old Style"/>
      <family val="1"/>
      <charset val="204"/>
    </font>
    <font>
      <sz val="11"/>
      <color theme="1"/>
      <name val="Bookman Old Style"/>
      <family val="1"/>
      <charset val="204"/>
    </font>
    <font>
      <sz val="11"/>
      <color indexed="8"/>
      <name val="Times New Roman"/>
      <family val="1"/>
      <charset val="204"/>
    </font>
    <font>
      <u/>
      <sz val="1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4" fillId="0" borderId="0"/>
    <xf numFmtId="0" fontId="9" fillId="0" borderId="0"/>
  </cellStyleXfs>
  <cellXfs count="77">
    <xf numFmtId="0" fontId="0" fillId="0" borderId="0" xfId="0"/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3" fillId="0" borderId="0" xfId="0" applyFont="1" applyFill="1" applyBorder="1" applyAlignment="1"/>
    <xf numFmtId="0" fontId="3" fillId="0" borderId="0" xfId="0" applyFont="1" applyFill="1" applyBorder="1"/>
    <xf numFmtId="0" fontId="3" fillId="0" borderId="0" xfId="0" applyFont="1" applyFill="1"/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right"/>
    </xf>
    <xf numFmtId="0" fontId="3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6" fillId="0" borderId="0" xfId="0" applyFont="1"/>
    <xf numFmtId="4" fontId="8" fillId="0" borderId="0" xfId="0" applyNumberFormat="1" applyFont="1" applyFill="1" applyAlignment="1">
      <alignment horizontal="left" vertical="center" wrapText="1"/>
    </xf>
    <xf numFmtId="1" fontId="8" fillId="0" borderId="0" xfId="0" applyNumberFormat="1" applyFont="1" applyFill="1" applyAlignment="1">
      <alignment horizontal="left" vertical="center" wrapText="1"/>
    </xf>
    <xf numFmtId="3" fontId="1" fillId="0" borderId="2" xfId="0" applyNumberFormat="1" applyFont="1" applyFill="1" applyBorder="1" applyAlignment="1">
      <alignment horizontal="center" vertical="center" wrapText="1"/>
    </xf>
    <xf numFmtId="0" fontId="8" fillId="0" borderId="0" xfId="0" applyFont="1" applyFill="1" applyAlignment="1">
      <alignment vertical="center"/>
    </xf>
    <xf numFmtId="4" fontId="1" fillId="0" borderId="0" xfId="0" applyNumberFormat="1" applyFont="1" applyFill="1" applyAlignment="1">
      <alignment vertical="center"/>
    </xf>
    <xf numFmtId="0" fontId="1" fillId="0" borderId="5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right"/>
    </xf>
    <xf numFmtId="4" fontId="3" fillId="0" borderId="5" xfId="0" applyNumberFormat="1" applyFont="1" applyFill="1" applyBorder="1" applyAlignment="1">
      <alignment horizontal="center" vertical="center" wrapText="1"/>
    </xf>
    <xf numFmtId="0" fontId="1" fillId="0" borderId="5" xfId="2" applyFont="1" applyFill="1" applyBorder="1" applyAlignment="1">
      <alignment horizontal="center" vertical="center" wrapText="1"/>
    </xf>
    <xf numFmtId="0" fontId="10" fillId="0" borderId="0" xfId="0" applyFont="1"/>
    <xf numFmtId="0" fontId="3" fillId="0" borderId="5" xfId="0" applyFont="1" applyBorder="1" applyAlignment="1">
      <alignment vertical="center" wrapText="1"/>
    </xf>
    <xf numFmtId="0" fontId="11" fillId="0" borderId="0" xfId="0" applyFont="1" applyFill="1" applyAlignment="1">
      <alignment vertical="center"/>
    </xf>
    <xf numFmtId="0" fontId="0" fillId="0" borderId="0" xfId="0" applyBorder="1"/>
    <xf numFmtId="0" fontId="8" fillId="0" borderId="5" xfId="0" applyFont="1" applyFill="1" applyBorder="1" applyAlignment="1">
      <alignment vertical="center"/>
    </xf>
    <xf numFmtId="0" fontId="8" fillId="3" borderId="5" xfId="0" applyFont="1" applyFill="1" applyBorder="1" applyAlignment="1">
      <alignment horizontal="center" vertical="center" wrapText="1"/>
    </xf>
    <xf numFmtId="49" fontId="3" fillId="2" borderId="0" xfId="0" applyNumberFormat="1" applyFont="1" applyFill="1" applyBorder="1" applyAlignment="1">
      <alignment vertical="center"/>
    </xf>
    <xf numFmtId="49" fontId="1" fillId="2" borderId="0" xfId="0" applyNumberFormat="1" applyFont="1" applyFill="1" applyBorder="1" applyAlignment="1">
      <alignment vertical="center"/>
    </xf>
    <xf numFmtId="4" fontId="3" fillId="0" borderId="5" xfId="1" applyNumberFormat="1" applyFont="1" applyFill="1" applyBorder="1" applyAlignment="1">
      <alignment horizontal="center" vertical="center" wrapText="1"/>
    </xf>
    <xf numFmtId="49" fontId="0" fillId="0" borderId="0" xfId="0" applyNumberFormat="1"/>
    <xf numFmtId="4" fontId="1" fillId="0" borderId="5" xfId="0" applyNumberFormat="1" applyFont="1" applyFill="1" applyBorder="1" applyAlignment="1">
      <alignment horizontal="center" vertical="center" wrapText="1"/>
    </xf>
    <xf numFmtId="0" fontId="3" fillId="0" borderId="0" xfId="0" applyFont="1"/>
    <xf numFmtId="2" fontId="14" fillId="3" borderId="0" xfId="0" applyNumberFormat="1" applyFont="1" applyFill="1" applyAlignment="1">
      <alignment horizontal="center" vertical="center" wrapText="1"/>
    </xf>
    <xf numFmtId="0" fontId="14" fillId="0" borderId="0" xfId="0" applyFont="1"/>
    <xf numFmtId="0" fontId="3" fillId="0" borderId="0" xfId="1" applyNumberFormat="1" applyFont="1" applyFill="1" applyBorder="1" applyAlignment="1">
      <alignment horizontal="right"/>
    </xf>
    <xf numFmtId="0" fontId="6" fillId="3" borderId="0" xfId="0" applyFont="1" applyFill="1" applyAlignment="1">
      <alignment horizontal="left"/>
    </xf>
    <xf numFmtId="0" fontId="6" fillId="0" borderId="0" xfId="0" applyFont="1" applyAlignment="1">
      <alignment horizontal="left"/>
    </xf>
    <xf numFmtId="2" fontId="14" fillId="3" borderId="0" xfId="0" applyNumberFormat="1" applyFont="1" applyFill="1" applyAlignment="1">
      <alignment horizontal="left" vertical="center" wrapText="1"/>
    </xf>
    <xf numFmtId="0" fontId="14" fillId="0" borderId="0" xfId="0" applyFont="1" applyAlignment="1">
      <alignment horizontal="left"/>
    </xf>
    <xf numFmtId="0" fontId="3" fillId="0" borderId="0" xfId="0" applyFont="1" applyFill="1" applyBorder="1" applyAlignment="1">
      <alignment horizontal="right"/>
    </xf>
    <xf numFmtId="0" fontId="7" fillId="0" borderId="0" xfId="0" applyFont="1" applyFill="1"/>
    <xf numFmtId="0" fontId="3" fillId="0" borderId="0" xfId="0" applyFont="1" applyBorder="1"/>
    <xf numFmtId="49" fontId="12" fillId="3" borderId="0" xfId="0" applyNumberFormat="1" applyFont="1" applyFill="1" applyBorder="1" applyAlignment="1">
      <alignment horizontal="center" vertical="center" wrapText="1"/>
    </xf>
    <xf numFmtId="4" fontId="13" fillId="3" borderId="0" xfId="0" applyNumberFormat="1" applyFont="1" applyFill="1" applyBorder="1" applyAlignment="1">
      <alignment horizontal="center" vertical="center" wrapText="1"/>
    </xf>
    <xf numFmtId="4" fontId="12" fillId="3" borderId="0" xfId="0" applyNumberFormat="1" applyFont="1" applyFill="1" applyBorder="1" applyAlignment="1">
      <alignment horizontal="center" vertical="center" wrapText="1"/>
    </xf>
    <xf numFmtId="4" fontId="1" fillId="0" borderId="4" xfId="0" applyNumberFormat="1" applyFont="1" applyFill="1" applyBorder="1" applyAlignment="1">
      <alignment horizontal="center" vertical="center" wrapText="1"/>
    </xf>
    <xf numFmtId="4" fontId="1" fillId="0" borderId="5" xfId="0" applyNumberFormat="1" applyFont="1" applyFill="1" applyBorder="1" applyAlignment="1">
      <alignment horizontal="center" vertical="center" wrapText="1"/>
    </xf>
    <xf numFmtId="0" fontId="15" fillId="0" borderId="7" xfId="0" applyFont="1" applyBorder="1"/>
    <xf numFmtId="0" fontId="3" fillId="0" borderId="5" xfId="0" applyFont="1" applyFill="1" applyBorder="1" applyAlignment="1">
      <alignment vertical="center" wrapText="1"/>
    </xf>
    <xf numFmtId="0" fontId="6" fillId="0" borderId="0" xfId="0" applyFont="1" applyAlignment="1">
      <alignment horizontal="left"/>
    </xf>
    <xf numFmtId="0" fontId="8" fillId="0" borderId="0" xfId="0" applyFont="1" applyAlignment="1">
      <alignment horizont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4" fontId="1" fillId="0" borderId="4" xfId="0" applyNumberFormat="1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4" fontId="1" fillId="0" borderId="1" xfId="1" applyNumberFormat="1" applyFont="1" applyFill="1" applyBorder="1" applyAlignment="1">
      <alignment horizontal="center" vertical="center" wrapText="1"/>
    </xf>
    <xf numFmtId="4" fontId="1" fillId="0" borderId="4" xfId="1" applyNumberFormat="1" applyFont="1" applyFill="1" applyBorder="1" applyAlignment="1">
      <alignment horizontal="center" vertical="center" wrapText="1"/>
    </xf>
    <xf numFmtId="4" fontId="1" fillId="0" borderId="5" xfId="0" applyNumberFormat="1" applyFont="1" applyFill="1" applyBorder="1" applyAlignment="1">
      <alignment horizontal="center" vertical="center" wrapText="1"/>
    </xf>
    <xf numFmtId="3" fontId="1" fillId="0" borderId="2" xfId="0" applyNumberFormat="1" applyFont="1" applyFill="1" applyBorder="1" applyAlignment="1">
      <alignment horizontal="center" vertical="center" wrapText="1"/>
    </xf>
    <xf numFmtId="3" fontId="1" fillId="0" borderId="6" xfId="0" applyNumberFormat="1" applyFont="1" applyFill="1" applyBorder="1" applyAlignment="1">
      <alignment horizontal="center" vertical="center" wrapText="1"/>
    </xf>
    <xf numFmtId="3" fontId="1" fillId="0" borderId="3" xfId="0" applyNumberFormat="1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/>
    </xf>
    <xf numFmtId="0" fontId="3" fillId="0" borderId="2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4" fontId="3" fillId="0" borderId="2" xfId="1" applyNumberFormat="1" applyFont="1" applyFill="1" applyBorder="1" applyAlignment="1">
      <alignment horizontal="left" vertical="center" wrapText="1"/>
    </xf>
    <xf numFmtId="4" fontId="3" fillId="0" borderId="6" xfId="1" applyNumberFormat="1" applyFont="1" applyFill="1" applyBorder="1" applyAlignment="1">
      <alignment horizontal="left" vertical="center" wrapText="1"/>
    </xf>
    <xf numFmtId="4" fontId="3" fillId="0" borderId="3" xfId="1" applyNumberFormat="1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justify" vertical="center" wrapText="1"/>
    </xf>
    <xf numFmtId="164" fontId="16" fillId="0" borderId="5" xfId="0" applyNumberFormat="1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" xfId="3"/>
    <cellStyle name="Обычный_Лист1" xfId="1"/>
    <cellStyle name="Обычный_Медикаменты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Q31"/>
  <sheetViews>
    <sheetView tabSelected="1" zoomScale="96" zoomScaleNormal="96" workbookViewId="0">
      <selection activeCell="I10" sqref="I10:I11"/>
    </sheetView>
  </sheetViews>
  <sheetFormatPr defaultRowHeight="15" x14ac:dyDescent="0.25"/>
  <cols>
    <col min="1" max="1" width="16.42578125" customWidth="1"/>
    <col min="2" max="2" width="48.85546875" customWidth="1"/>
    <col min="3" max="3" width="10.140625" customWidth="1"/>
    <col min="4" max="4" width="10.28515625" customWidth="1"/>
    <col min="5" max="5" width="13.42578125" customWidth="1"/>
    <col min="6" max="6" width="13.5703125" customWidth="1"/>
    <col min="7" max="7" width="14.7109375" customWidth="1"/>
    <col min="8" max="8" width="13.5703125" customWidth="1"/>
    <col min="9" max="9" width="16.7109375" customWidth="1"/>
    <col min="10" max="10" width="14.85546875" customWidth="1"/>
    <col min="11" max="11" width="13.7109375" customWidth="1"/>
    <col min="12" max="12" width="13.85546875" customWidth="1"/>
  </cols>
  <sheetData>
    <row r="1" spans="1:17" s="11" customFormat="1" x14ac:dyDescent="0.25">
      <c r="A1" s="50"/>
      <c r="B1" s="50"/>
      <c r="C1" s="33"/>
      <c r="D1" s="34"/>
      <c r="I1" s="35" t="s">
        <v>4</v>
      </c>
    </row>
    <row r="2" spans="1:17" s="11" customFormat="1" x14ac:dyDescent="0.25">
      <c r="A2" s="36"/>
      <c r="B2" s="37"/>
      <c r="C2" s="38"/>
      <c r="D2" s="39"/>
      <c r="G2" s="32"/>
      <c r="H2" s="32"/>
      <c r="I2" s="35" t="s">
        <v>26</v>
      </c>
    </row>
    <row r="3" spans="1:17" s="11" customFormat="1" x14ac:dyDescent="0.25">
      <c r="A3" s="36"/>
      <c r="B3" s="37"/>
      <c r="C3" s="38"/>
      <c r="D3" s="39"/>
      <c r="G3" s="32"/>
      <c r="H3" s="32"/>
      <c r="I3" s="35" t="s">
        <v>5</v>
      </c>
    </row>
    <row r="4" spans="1:17" s="11" customFormat="1" ht="38.85" customHeight="1" x14ac:dyDescent="0.25">
      <c r="A4" s="50"/>
      <c r="B4" s="50"/>
      <c r="C4" s="33"/>
      <c r="D4" s="34"/>
      <c r="G4" s="42"/>
      <c r="H4" s="48"/>
      <c r="I4" s="40" t="s">
        <v>20</v>
      </c>
    </row>
    <row r="5" spans="1:17" ht="19.5" customHeight="1" x14ac:dyDescent="0.25">
      <c r="A5" s="21"/>
      <c r="G5" s="24"/>
      <c r="H5" s="24"/>
      <c r="I5" s="18"/>
    </row>
    <row r="6" spans="1:17" ht="43.5" customHeight="1" x14ac:dyDescent="0.25">
      <c r="A6" s="51" t="s">
        <v>28</v>
      </c>
      <c r="B6" s="51"/>
      <c r="C6" s="51"/>
      <c r="D6" s="51"/>
      <c r="E6" s="51"/>
      <c r="F6" s="51"/>
      <c r="G6" s="51"/>
      <c r="H6" s="51"/>
      <c r="I6" s="51"/>
    </row>
    <row r="8" spans="1:17" s="2" customFormat="1" ht="44.85" customHeight="1" x14ac:dyDescent="0.25">
      <c r="A8" s="59" t="s">
        <v>21</v>
      </c>
      <c r="B8" s="59"/>
      <c r="C8" s="56" t="s">
        <v>27</v>
      </c>
      <c r="D8" s="57"/>
      <c r="E8" s="57"/>
      <c r="F8" s="57"/>
      <c r="G8" s="57"/>
      <c r="H8" s="57"/>
      <c r="I8" s="58"/>
    </row>
    <row r="9" spans="1:17" x14ac:dyDescent="0.25">
      <c r="A9" s="68" t="s">
        <v>12</v>
      </c>
      <c r="B9" s="68"/>
      <c r="C9" s="68"/>
      <c r="D9" s="68"/>
      <c r="E9" s="68"/>
      <c r="F9" s="68"/>
      <c r="G9" s="68"/>
      <c r="H9" s="68"/>
      <c r="I9" s="68"/>
    </row>
    <row r="10" spans="1:17" ht="15" customHeight="1" x14ac:dyDescent="0.25">
      <c r="A10" s="60" t="s">
        <v>0</v>
      </c>
      <c r="B10" s="62" t="s">
        <v>13</v>
      </c>
      <c r="C10" s="62" t="s">
        <v>14</v>
      </c>
      <c r="D10" s="62" t="s">
        <v>1</v>
      </c>
      <c r="E10" s="65" t="s">
        <v>22</v>
      </c>
      <c r="F10" s="66"/>
      <c r="G10" s="67"/>
      <c r="H10" s="52" t="s">
        <v>23</v>
      </c>
      <c r="I10" s="64" t="s">
        <v>24</v>
      </c>
    </row>
    <row r="11" spans="1:17" ht="25.5" x14ac:dyDescent="0.25">
      <c r="A11" s="61"/>
      <c r="B11" s="63"/>
      <c r="C11" s="63"/>
      <c r="D11" s="63"/>
      <c r="E11" s="14" t="s">
        <v>15</v>
      </c>
      <c r="F11" s="14" t="s">
        <v>16</v>
      </c>
      <c r="G11" s="14" t="s">
        <v>2</v>
      </c>
      <c r="H11" s="53"/>
      <c r="I11" s="64"/>
      <c r="J11" s="43"/>
      <c r="K11" s="43"/>
      <c r="L11" s="43"/>
      <c r="M11" s="30"/>
      <c r="N11" s="30"/>
      <c r="O11" s="30"/>
      <c r="P11" s="30"/>
      <c r="Q11" s="30"/>
    </row>
    <row r="12" spans="1:17" ht="22.5" customHeight="1" x14ac:dyDescent="0.25">
      <c r="A12" s="17">
        <v>1</v>
      </c>
      <c r="B12" s="1" t="s">
        <v>29</v>
      </c>
      <c r="C12" s="20" t="s">
        <v>11</v>
      </c>
      <c r="D12" s="20">
        <v>1</v>
      </c>
      <c r="E12" s="76" t="s">
        <v>30</v>
      </c>
      <c r="F12" s="76" t="s">
        <v>31</v>
      </c>
      <c r="G12" s="76" t="s">
        <v>32</v>
      </c>
      <c r="H12" s="46">
        <f>ROUND((E12+F12+G12)/3,2)</f>
        <v>1140000</v>
      </c>
      <c r="I12" s="47">
        <f>H12*D12</f>
        <v>1140000</v>
      </c>
      <c r="J12" s="44"/>
      <c r="K12" s="44"/>
      <c r="L12" s="44"/>
    </row>
    <row r="13" spans="1:17" ht="15.75" customHeight="1" x14ac:dyDescent="0.25">
      <c r="A13" s="69" t="s">
        <v>17</v>
      </c>
      <c r="B13" s="70"/>
      <c r="C13" s="70"/>
      <c r="D13" s="71"/>
      <c r="E13" s="49"/>
      <c r="F13" s="49"/>
      <c r="G13" s="49"/>
      <c r="H13" s="22"/>
      <c r="I13" s="31">
        <f>SUM(I12:I12)</f>
        <v>1140000</v>
      </c>
      <c r="J13" s="45"/>
      <c r="K13" s="45"/>
      <c r="L13" s="45"/>
    </row>
    <row r="14" spans="1:17" ht="15.75" customHeight="1" x14ac:dyDescent="0.25">
      <c r="A14" s="72" t="s">
        <v>6</v>
      </c>
      <c r="B14" s="73"/>
      <c r="C14" s="73"/>
      <c r="D14" s="74"/>
      <c r="E14" s="29" t="s">
        <v>34</v>
      </c>
      <c r="F14" s="29" t="s">
        <v>34</v>
      </c>
      <c r="G14" s="29" t="s">
        <v>34</v>
      </c>
      <c r="H14" s="19"/>
      <c r="I14" s="19"/>
    </row>
    <row r="15" spans="1:17" ht="8.4499999999999993" customHeight="1" x14ac:dyDescent="0.25">
      <c r="A15" s="10"/>
      <c r="B15" s="10"/>
      <c r="C15" s="10"/>
      <c r="D15" s="10"/>
      <c r="E15" s="10"/>
      <c r="F15" s="10"/>
      <c r="G15" s="10"/>
      <c r="H15" s="10"/>
      <c r="I15" s="10"/>
    </row>
    <row r="16" spans="1:17" s="15" customFormat="1" ht="14.25" customHeight="1" x14ac:dyDescent="0.25">
      <c r="A16" s="55" t="s">
        <v>33</v>
      </c>
      <c r="B16" s="55"/>
      <c r="C16" s="55"/>
      <c r="D16" s="55"/>
      <c r="E16" s="55"/>
      <c r="F16" s="55"/>
      <c r="G16" s="55"/>
      <c r="H16" s="55"/>
      <c r="I16" s="16"/>
    </row>
    <row r="17" spans="1:9" s="15" customFormat="1" ht="20.25" customHeight="1" x14ac:dyDescent="0.25">
      <c r="A17" s="55" t="s">
        <v>25</v>
      </c>
      <c r="B17" s="55"/>
      <c r="C17" s="55"/>
      <c r="D17" s="55"/>
      <c r="E17" s="55"/>
      <c r="F17" s="55"/>
      <c r="G17" s="55"/>
      <c r="H17" s="55"/>
      <c r="I17" s="55"/>
    </row>
    <row r="18" spans="1:9" s="23" customFormat="1" ht="6" customHeight="1" x14ac:dyDescent="0.25">
      <c r="A18" s="55"/>
      <c r="B18" s="55"/>
      <c r="C18" s="55"/>
      <c r="D18" s="55"/>
      <c r="E18" s="55"/>
      <c r="F18" s="55"/>
      <c r="G18" s="55"/>
      <c r="H18" s="55"/>
      <c r="I18" s="55"/>
    </row>
    <row r="19" spans="1:9" s="15" customFormat="1" ht="50.25" customHeight="1" x14ac:dyDescent="0.25">
      <c r="A19" s="75" t="s">
        <v>35</v>
      </c>
      <c r="B19" s="75"/>
      <c r="C19" s="75"/>
      <c r="D19" s="75"/>
      <c r="E19" s="75"/>
      <c r="F19" s="75"/>
      <c r="G19" s="75"/>
      <c r="H19" s="75"/>
      <c r="I19" s="75"/>
    </row>
    <row r="20" spans="1:9" s="15" customFormat="1" ht="78.75" customHeight="1" x14ac:dyDescent="0.25">
      <c r="A20" s="26" t="s">
        <v>18</v>
      </c>
      <c r="B20" s="54" t="s">
        <v>3</v>
      </c>
      <c r="C20" s="54"/>
      <c r="D20" s="54"/>
      <c r="E20" s="12"/>
      <c r="F20" s="13"/>
      <c r="G20" s="12"/>
      <c r="H20" s="12"/>
    </row>
    <row r="21" spans="1:9" s="15" customFormat="1" ht="17.45" customHeight="1" x14ac:dyDescent="0.25">
      <c r="A21" s="25" t="s">
        <v>7</v>
      </c>
      <c r="B21" s="54" t="s">
        <v>36</v>
      </c>
      <c r="C21" s="54"/>
      <c r="D21" s="54"/>
      <c r="E21" s="12"/>
      <c r="F21" s="13"/>
      <c r="G21" s="12"/>
      <c r="H21" s="12"/>
    </row>
    <row r="22" spans="1:9" s="15" customFormat="1" ht="15.75" customHeight="1" x14ac:dyDescent="0.25">
      <c r="A22" s="25" t="s">
        <v>8</v>
      </c>
      <c r="B22" s="54" t="s">
        <v>39</v>
      </c>
      <c r="C22" s="54"/>
      <c r="D22" s="54"/>
      <c r="E22" s="12"/>
      <c r="F22" s="13"/>
      <c r="G22" s="12"/>
      <c r="H22" s="12"/>
    </row>
    <row r="23" spans="1:9" s="15" customFormat="1" ht="17.45" customHeight="1" x14ac:dyDescent="0.25">
      <c r="A23" s="25" t="s">
        <v>9</v>
      </c>
      <c r="B23" s="54" t="s">
        <v>37</v>
      </c>
      <c r="C23" s="54"/>
      <c r="D23" s="54"/>
      <c r="E23" s="12"/>
      <c r="F23" s="13"/>
      <c r="G23" s="12"/>
      <c r="H23" s="12"/>
    </row>
    <row r="24" spans="1:9" s="5" customFormat="1" x14ac:dyDescent="0.25">
      <c r="B24" s="7"/>
      <c r="C24" s="7"/>
      <c r="D24" s="7"/>
      <c r="E24" s="7"/>
      <c r="F24" s="7"/>
      <c r="G24" s="7"/>
      <c r="H24" s="7"/>
    </row>
    <row r="25" spans="1:9" s="4" customFormat="1" x14ac:dyDescent="0.25">
      <c r="A25" s="3" t="s">
        <v>38</v>
      </c>
      <c r="B25" s="3"/>
      <c r="C25" s="3"/>
      <c r="E25" s="3"/>
      <c r="F25" s="3"/>
      <c r="G25" s="3"/>
      <c r="H25" s="3"/>
    </row>
    <row r="26" spans="1:9" s="4" customFormat="1" ht="8.25" customHeight="1" x14ac:dyDescent="0.25">
      <c r="A26" s="3"/>
      <c r="B26" s="3"/>
      <c r="C26" s="3"/>
      <c r="E26" s="3"/>
      <c r="F26" s="3"/>
      <c r="G26" s="3"/>
      <c r="H26" s="3"/>
    </row>
    <row r="27" spans="1:9" s="5" customFormat="1" x14ac:dyDescent="0.25">
      <c r="A27" s="27" t="s">
        <v>10</v>
      </c>
      <c r="B27" s="28"/>
      <c r="C27" s="6"/>
      <c r="D27" s="6"/>
      <c r="E27" s="6"/>
      <c r="F27" s="6"/>
      <c r="G27" s="6"/>
      <c r="H27" s="6"/>
    </row>
    <row r="28" spans="1:9" s="5" customFormat="1" x14ac:dyDescent="0.25">
      <c r="A28" s="5" t="s">
        <v>40</v>
      </c>
      <c r="C28" s="6"/>
    </row>
    <row r="29" spans="1:9" s="5" customFormat="1" x14ac:dyDescent="0.25">
      <c r="A29" s="5" t="s">
        <v>41</v>
      </c>
      <c r="C29" s="9"/>
      <c r="E29" s="8"/>
      <c r="F29" s="8"/>
      <c r="G29" s="8"/>
      <c r="H29" s="9"/>
      <c r="I29" s="9"/>
    </row>
    <row r="30" spans="1:9" s="5" customFormat="1" x14ac:dyDescent="0.25">
      <c r="A30" s="5" t="s">
        <v>42</v>
      </c>
      <c r="C30" s="6"/>
    </row>
    <row r="31" spans="1:9" x14ac:dyDescent="0.25">
      <c r="A31" s="41" t="s">
        <v>19</v>
      </c>
      <c r="F31" s="11"/>
    </row>
  </sheetData>
  <mergeCells count="23">
    <mergeCell ref="A13:D13"/>
    <mergeCell ref="A14:D14"/>
    <mergeCell ref="B22:D22"/>
    <mergeCell ref="B23:D23"/>
    <mergeCell ref="A17:I17"/>
    <mergeCell ref="A19:I19"/>
    <mergeCell ref="B20:D20"/>
    <mergeCell ref="A18:I18"/>
    <mergeCell ref="A1:B1"/>
    <mergeCell ref="A4:B4"/>
    <mergeCell ref="A6:I6"/>
    <mergeCell ref="B21:D21"/>
    <mergeCell ref="A16:H16"/>
    <mergeCell ref="C8:I8"/>
    <mergeCell ref="A8:B8"/>
    <mergeCell ref="A10:A11"/>
    <mergeCell ref="C10:C11"/>
    <mergeCell ref="D10:D11"/>
    <mergeCell ref="H10:H11"/>
    <mergeCell ref="I10:I11"/>
    <mergeCell ref="B10:B11"/>
    <mergeCell ref="E10:G10"/>
    <mergeCell ref="A9:I9"/>
  </mergeCells>
  <pageMargins left="0.78740157480314965" right="0.47244094488188981" top="0.59055118110236227" bottom="0.59055118110236227" header="0.31496062992125984" footer="0.31496062992125984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рц</vt:lpstr>
      <vt:lpstr>Лист3</vt:lpstr>
      <vt:lpstr>рц!Область_печати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2025-05-20T07:03:51Z</dcterms:modified>
</cp:coreProperties>
</file>