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Desktop-da4ojmq\рабочая\Рабочая\Рабочий стол\1 ТОРГИ\2025\Ямал-Энерго как ЗАКАЗЧИК\Капремонты\ЭТП получено\4. Ремонт сети теплоснабжения\"/>
    </mc:Choice>
  </mc:AlternateContent>
  <xr:revisionPtr revIDLastSave="0" documentId="13_ncr:1_{4210626D-CA47-46E2-8AF9-D44C8C0C7A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апремонт сети теплоснабжен" sheetId="1" r:id="rId1"/>
  </sheets>
  <definedNames>
    <definedName name="_xlnm.Print_Titles" localSheetId="0">'капремонт сети теплоснабжен'!$11:$11</definedName>
    <definedName name="_xlnm.Print_Area" localSheetId="0">'капремонт сети теплоснабжен'!$A:$H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3" i="1" l="1"/>
  <c r="G36" i="1"/>
  <c r="G19" i="1"/>
  <c r="G32" i="1"/>
  <c r="G22" i="1"/>
  <c r="G40" i="1"/>
  <c r="G49" i="1"/>
  <c r="G45" i="1"/>
  <c r="G51" i="1"/>
  <c r="G46" i="1"/>
  <c r="G55" i="1"/>
  <c r="G39" i="1"/>
  <c r="G29" i="1"/>
  <c r="G37" i="1"/>
  <c r="G57" i="1"/>
  <c r="G17" i="1"/>
  <c r="G38" i="1"/>
  <c r="G13" i="1"/>
  <c r="G50" i="1"/>
  <c r="G33" i="1"/>
  <c r="G53" i="1"/>
  <c r="G15" i="1"/>
  <c r="G42" i="1"/>
  <c r="G47" i="1"/>
  <c r="G35" i="1"/>
  <c r="G14" i="1"/>
  <c r="G58" i="1"/>
  <c r="G28" i="1"/>
  <c r="G62" i="1"/>
  <c r="G60" i="1"/>
  <c r="G31" i="1"/>
  <c r="G52" i="1"/>
  <c r="G21" i="1"/>
  <c r="G44" i="1"/>
  <c r="G43" i="1"/>
  <c r="G30" i="1"/>
  <c r="G16" i="1"/>
  <c r="G24" i="1"/>
  <c r="G41" i="1"/>
  <c r="G48" i="1"/>
  <c r="G59" i="1"/>
  <c r="G25" i="1"/>
  <c r="G18" i="1"/>
  <c r="G61" i="1"/>
  <c r="G20" i="1"/>
  <c r="G56" i="1"/>
</calcChain>
</file>

<file path=xl/sharedStrings.xml><?xml version="1.0" encoding="utf-8"?>
<sst xmlns="http://schemas.openxmlformats.org/spreadsheetml/2006/main" count="170" uniqueCount="127">
  <si>
    <t>ВЕДОМОСТЬ ОБЪЕМОВ РАБОТ  № 06-01-02</t>
  </si>
  <si>
    <t>№ п/п</t>
  </si>
  <si>
    <t>Обоснование</t>
  </si>
  <si>
    <t>Наименование</t>
  </si>
  <si>
    <t>Ед. изм.</t>
  </si>
  <si>
    <t>Кол.</t>
  </si>
  <si>
    <t>Кол. по факту</t>
  </si>
  <si>
    <t>Разница</t>
  </si>
  <si>
    <t>Примечание</t>
  </si>
  <si>
    <t>Раздел 1. Демонтажные работы</t>
  </si>
  <si>
    <t>ГЭСНр53-01-001-01</t>
  </si>
  <si>
    <t>Разборка обшивки: неоштукатуренных деревянных стен</t>
  </si>
  <si>
    <t>100 м2</t>
  </si>
  <si>
    <t>ГЭСН26-01-036-01
Демонтаж</t>
  </si>
  <si>
    <t>Изоляция изделиями из волокнистых и зернистых материалов с креплением на клее и дюбелями холодных поверхностей: наружных стен</t>
  </si>
  <si>
    <t>ГЭСНр53-01-001-04</t>
  </si>
  <si>
    <t>Разборка каркаса деревянных стен: из брусьев</t>
  </si>
  <si>
    <t>ГЭСНр66-01-016-03</t>
  </si>
  <si>
    <t>Демонтаж трубопроводов в непроходных каналах краном диаметром труб: до 100 мм</t>
  </si>
  <si>
    <t>100 м</t>
  </si>
  <si>
    <t>ГЭСНр66-01-026-03</t>
  </si>
  <si>
    <t>Демонтаж задвижек диаметром: до 150 мм</t>
  </si>
  <si>
    <t>шт</t>
  </si>
  <si>
    <t>ГЭСНр66-01-026-01</t>
  </si>
  <si>
    <t>Демонтаж задвижек диаметром: до 50 мм</t>
  </si>
  <si>
    <t>ГЭСН46-04-007-04</t>
  </si>
  <si>
    <t>Разборка деревянных прогонов, защитного и рабочего настила покрытия</t>
  </si>
  <si>
    <t>ГЭСН46-04-008-02</t>
  </si>
  <si>
    <t>Разборка покрытий кровель: из листовой стали</t>
  </si>
  <si>
    <t>ГЭСНр53-01-001-06</t>
  </si>
  <si>
    <t>Разборка бревенчатых: неоштукатуренных стен</t>
  </si>
  <si>
    <t>Мусор строительный</t>
  </si>
  <si>
    <t>47-1</t>
  </si>
  <si>
    <t>Погрузка в автотранспортное средство: мусор строительный с погрузкой вручную</t>
  </si>
  <si>
    <t>т</t>
  </si>
  <si>
    <t>02-15-1-01-0007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</si>
  <si>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7 км</t>
  </si>
  <si>
    <t>Раздел 2. Прокладка трубопровода</t>
  </si>
  <si>
    <t>Земляные работы</t>
  </si>
  <si>
    <t>ГЭСН01-01-010-38</t>
  </si>
  <si>
    <t>Разработка грунта в отвал экскаваторами, вместимость ковша 0,4 (0,3-0,45) м3, группа грунтов: 2</t>
  </si>
  <si>
    <t>1000 м3</t>
  </si>
  <si>
    <t>ГЭСН01-02-057-02</t>
  </si>
  <si>
    <t>Разработка грунта вручную в траншеях глубиной до 2 м без креплений с откосами, группа грунтов: 2</t>
  </si>
  <si>
    <t>100 м3</t>
  </si>
  <si>
    <t>ГЭСН01-02-061-01</t>
  </si>
  <si>
    <t>Засыпка вручную траншей, пазух котлованов и ям, группа грунтов: 1</t>
  </si>
  <si>
    <t>ГЭСН01-01-034-01</t>
  </si>
  <si>
    <t>Засыпка траншей и котлованов с перемещением грунта до 5 м бульдозерами мощностью: 96 кВт (130 л.с.), группа грунтов 1</t>
  </si>
  <si>
    <t>ГЭСН23-01-001-01</t>
  </si>
  <si>
    <t>Устройство основания под трубопроводы: песчаного</t>
  </si>
  <si>
    <t>10 м3</t>
  </si>
  <si>
    <t>ФСБЦ-02.3.01.02-1118</t>
  </si>
  <si>
    <t>Песок природный для строительных работ II класс, средний</t>
  </si>
  <si>
    <t>м3</t>
  </si>
  <si>
    <t>Прокладка футляра</t>
  </si>
  <si>
    <t>ГЭСН22-01-015-19</t>
  </si>
  <si>
    <t>Укладка стальных разрезных кожухов (футляров) в открытых траншеях диаметром: 1000 мм</t>
  </si>
  <si>
    <t>ФСБЦ-23.5.01.08-0064</t>
  </si>
  <si>
    <t>Трубы стальные электросварные прямошовные и спиральношовные, класс прочности К38, наружный диаметр 1020 мм, толщина стенки 8 мм</t>
  </si>
  <si>
    <t>м</t>
  </si>
  <si>
    <t>ГЭСН22-05-003-03</t>
  </si>
  <si>
    <t>Протаскивание в футляр стальных труб диаметром: 200 мм</t>
  </si>
  <si>
    <t>ГЭСН24-01-009-07</t>
  </si>
  <si>
    <t>Надземная прокладка стальных трубопроводов в изоляции из пенополиуретана (ППУ) с изоляцией стыков скорлупами при номинальном давлении 1,6 МПа, температуре 150°С, диаметр труб: 200 мм</t>
  </si>
  <si>
    <t>км</t>
  </si>
  <si>
    <t>ГЭСН24-01-020-07</t>
  </si>
  <si>
    <t>Бесканальная прокладка стальных трубопроводов в изоляции из пенополиуретана (ППУ) с изоляцией стыков скорлупами при номинальном давлении 1,6 МПа, температуре 150°С, диаметр труб: 200 мм</t>
  </si>
  <si>
    <t>ФСБЦ-23.4.01.03-0101</t>
  </si>
  <si>
    <t>Трубы стальные электросварные с тепловой изоляцией из пенополиуретана в полиэтиленовой оболочке, наружный диаметр трубы 219 мм, наружный диаметр изоляции 315 мм, толщина стенки трубы 7 мм</t>
  </si>
  <si>
    <t>ФСБЦ-12.2.03.06-0001</t>
  </si>
  <si>
    <t>Пластина замковая из полиэтилена</t>
  </si>
  <si>
    <t>ФСБЦ-12.2.06.06-0008</t>
  </si>
  <si>
    <t>Скорлупы теплоизоляционные из пенополиуретана, фольгированные, длина 1000 мм, толщина 30 мм, внутренний диаметр 219 мм</t>
  </si>
  <si>
    <t>компл</t>
  </si>
  <si>
    <t>ГЭСН24-01-043-07</t>
  </si>
  <si>
    <t>Установка отводов стальных, изолированных пенополиуретаном (ППУ), диаметром: 219 мм</t>
  </si>
  <si>
    <t>10 шт</t>
  </si>
  <si>
    <t>ФСБЦ-23.8.02.02-0022</t>
  </si>
  <si>
    <t>Отвод стальной 90° с тепловой изоляцией из пенополиуретана в полиэтиленовой оболочке, наружный диаметр стальной трубы 219 мм, наружный диаметр изоляции 315 мм, длина плеча 1000 мм</t>
  </si>
  <si>
    <t>ГЭСН24-01-032-05</t>
  </si>
  <si>
    <t>Установка задвижек или клапанов стальных для горячей воды и пара диаметром: 200 мм</t>
  </si>
  <si>
    <t>ФСБЦ-18.1.02.01-0015</t>
  </si>
  <si>
    <t>Задвижка клиновая двухдисковая с выдвижным шпинделем 31ч6бр, номинальное давление 1,0 МПа, присоединение к трубопроводу фланцевое, номинальный диаметр 200 мм</t>
  </si>
  <si>
    <t>ГЭСН22-03-014-06</t>
  </si>
  <si>
    <t>Приварка фланцев к стальным трубопроводам диаметром: 200 мм</t>
  </si>
  <si>
    <t>ФСБЦ-23.8.03.11-0012</t>
  </si>
  <si>
    <t>Фланец приварной встык, марка стали 20, номинальное давление 1,6 МПа, номинальный диаметр 200 мм</t>
  </si>
  <si>
    <t>ГЭСН24-01-033-03</t>
  </si>
  <si>
    <t>Установка вентилей и клапанов обратных муфтовых диаметром: 50 мм</t>
  </si>
  <si>
    <t>ФСБЦ-18.1.02.01-0023</t>
  </si>
  <si>
    <t>Задвижка клиновая с выдвижным шпинделем 30б2бк, номинальное давление 2,5 МПа, присоединение к трубопроводу муфтовое, номинальный диаметр 50 мм</t>
  </si>
  <si>
    <t>ГЭСН24-01-033-01</t>
  </si>
  <si>
    <t>Установка вентилей и клапанов обратных муфтовых диаметром: 20 мм</t>
  </si>
  <si>
    <t>ФСБЦ-18.1.09.06-0022</t>
  </si>
  <si>
    <t>Кран шаровой 11Б27п1, присоединение к трубопроводу муфтовое, номинальное давление 1,6 МПа, номинальный диаметр 20 мм</t>
  </si>
  <si>
    <t>ГЭСН22-06-001-06</t>
  </si>
  <si>
    <t>Промывка с дезинфекцией трубопроводов диаметром: 200 мм</t>
  </si>
  <si>
    <t>Раздел 3. Устройство тепловой камеры (2х2х1,5)</t>
  </si>
  <si>
    <t>ГЭСН10-01-007-01</t>
  </si>
  <si>
    <t>Рубка стен: из брусьев толщиной 100 мм</t>
  </si>
  <si>
    <t>ФСБЦ-11.1.03.01-0062</t>
  </si>
  <si>
    <t>Бруски обрезные хвойных пород (ель, сосна), естественной влажности, длина 2-6,5 м, ширина 20-90 мм, толщина 20-90 мм, сорт II</t>
  </si>
  <si>
    <t>ГЭСН10-01-021-08</t>
  </si>
  <si>
    <t>Устройство перекрытий с укладкой балок по стенам: рубленым с несущей подшивкой из досок</t>
  </si>
  <si>
    <t>ФСБЦ-11.1.03.06-0071</t>
  </si>
  <si>
    <t>Доска обрезная хвойных пород, естественной влажности, длина 2-6,5 м, ширина 100-250 мм, толщина 25 мм, сорт III</t>
  </si>
  <si>
    <t>ФСБЦ-12.2.05.10-0037</t>
  </si>
  <si>
    <t>Плиты теплоизоляционные из минеральной ваты на основе базальтовых пород, плотность 35-49 кг/м3, теплопроводность не более 0,038 Вт/(м*К)</t>
  </si>
  <si>
    <t>ГЭСН12-01-020-01</t>
  </si>
  <si>
    <t>Устройство кровель различных типов из металлочерепицы</t>
  </si>
  <si>
    <t>ФСБЦ-12.1.03.02-1044</t>
  </si>
  <si>
    <t>Металлочерепица с полимерным покрытием полиуретан, толщина металлической основы 0,5 мм, толщина полимерного покрытия от 40 до 50 мкм, плотность слоя цинка 180 г/м2</t>
  </si>
  <si>
    <t>м2</t>
  </si>
  <si>
    <t>ГЭСН09-05-001-01</t>
  </si>
  <si>
    <t>Облицовка стен</t>
  </si>
  <si>
    <t>ФСБЦ-08.1.02.23-0011</t>
  </si>
  <si>
    <t>Панель-сайдинг фасадная из оцинкованной стали с полимерным покрытием для навесных вентилируемых фасадов, рабочая ширина 226 мм, толщина 0,5 мм</t>
  </si>
  <si>
    <t>[должность, подпись (инициалы, фамилия)]</t>
  </si>
  <si>
    <t>Капитальный ремонт сетей теплоснабжения с.Толька, по ул. Ямальский тупик (от ТП4), протяженностью 363 м</t>
  </si>
  <si>
    <t>Составил:  Начальник ЦТВС ___________________________ С.А. Хафизов</t>
  </si>
  <si>
    <t xml:space="preserve">Проверил: Начальник ПТО  ____________________________ О.Н. Бережная </t>
  </si>
  <si>
    <t xml:space="preserve">«УТВЕРЖДАЮ»           </t>
  </si>
  <si>
    <t>«____» _______________ 2025г.</t>
  </si>
  <si>
    <t xml:space="preserve">Директор ООО "Ямал-Энерго"                          </t>
  </si>
  <si>
    <t>____________ / Козлов В.Г./</t>
  </si>
  <si>
    <t>приложение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</si>
</sst>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Font="1" applyAlignment="1" applyProtection="1">
      <alignment vertical="top"/>
      <protection locked="0"/>
    </xf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Font="1"/>
    <xf numFmtId="0" fontId="1" fillId="0" borderId="0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wrapText="1"/>
    </xf>
    <xf numFmtId="1" fontId="1" fillId="0" borderId="2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164" fontId="1" fillId="0" borderId="2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/>
    <xf numFmtId="2" fontId="1" fillId="0" borderId="2" xfId="0" applyNumberFormat="1" applyFont="1" applyFill="1" applyBorder="1" applyAlignment="1" applyProtection="1">
      <alignment horizontal="center" vertical="top" wrapText="1"/>
    </xf>
    <xf numFmtId="165" fontId="1" fillId="0" borderId="2" xfId="0" applyNumberFormat="1" applyFont="1" applyFill="1" applyBorder="1" applyAlignment="1" applyProtection="1">
      <alignment horizontal="center" vertical="top" wrapText="1"/>
    </xf>
    <xf numFmtId="166" fontId="1" fillId="0" borderId="2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right" vertical="top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view="pageBreakPreview" topLeftCell="A49" zoomScale="110" zoomScaleNormal="115" zoomScaleSheetLayoutView="110" workbookViewId="0">
      <selection activeCell="G10" sqref="G10"/>
    </sheetView>
  </sheetViews>
  <sheetFormatPr defaultColWidth="9.140625" defaultRowHeight="15" customHeight="1" x14ac:dyDescent="0.2"/>
  <cols>
    <col min="1" max="1" width="6.140625" style="1" customWidth="1"/>
    <col min="2" max="2" width="17.5703125" style="1" customWidth="1"/>
    <col min="3" max="3" width="31" style="1" customWidth="1"/>
    <col min="4" max="4" width="13.7109375" style="1" customWidth="1"/>
    <col min="5" max="5" width="10.7109375" style="1" customWidth="1"/>
    <col min="6" max="6" width="8.7109375" style="1" customWidth="1"/>
    <col min="7" max="12" width="9.140625" style="1"/>
    <col min="13" max="14" width="106.140625" style="3" hidden="1" customWidth="1"/>
    <col min="15" max="16384" width="9.140625" style="1"/>
  </cols>
  <sheetData>
    <row r="1" spans="1:13" ht="15" customHeight="1" x14ac:dyDescent="0.2">
      <c r="C1" s="2"/>
      <c r="D1" s="2"/>
      <c r="E1" s="2"/>
      <c r="F1" s="2"/>
      <c r="G1" s="29" t="s">
        <v>126</v>
      </c>
      <c r="H1" s="29"/>
    </row>
    <row r="2" spans="1:13" ht="15" customHeight="1" x14ac:dyDescent="0.2">
      <c r="C2" s="30" t="s">
        <v>122</v>
      </c>
      <c r="D2" s="31"/>
      <c r="E2" s="31"/>
      <c r="F2" s="31"/>
      <c r="G2" s="31"/>
      <c r="H2" s="31"/>
    </row>
    <row r="3" spans="1:13" ht="15" customHeight="1" x14ac:dyDescent="0.2">
      <c r="C3" s="30" t="s">
        <v>124</v>
      </c>
      <c r="D3" s="31"/>
      <c r="E3" s="31"/>
      <c r="F3" s="31"/>
      <c r="G3" s="31"/>
      <c r="H3" s="31"/>
    </row>
    <row r="4" spans="1:13" s="4" customFormat="1" ht="12.75" x14ac:dyDescent="0.2">
      <c r="C4" s="30" t="s">
        <v>125</v>
      </c>
      <c r="D4" s="31"/>
      <c r="E4" s="31"/>
      <c r="F4" s="31"/>
      <c r="G4" s="31"/>
      <c r="H4" s="31"/>
    </row>
    <row r="5" spans="1:13" s="4" customFormat="1" ht="12.75" x14ac:dyDescent="0.2">
      <c r="C5" s="30" t="s">
        <v>123</v>
      </c>
      <c r="D5" s="31"/>
      <c r="E5" s="31"/>
      <c r="F5" s="31"/>
      <c r="G5" s="31"/>
      <c r="H5" s="31"/>
    </row>
    <row r="6" spans="1:13" s="4" customFormat="1" ht="39" customHeight="1" x14ac:dyDescent="0.2">
      <c r="A6" s="23" t="s">
        <v>0</v>
      </c>
      <c r="B6" s="23"/>
      <c r="C6" s="23"/>
      <c r="D6" s="23"/>
      <c r="E6" s="23"/>
      <c r="F6" s="23"/>
      <c r="G6" s="23"/>
      <c r="H6" s="23"/>
    </row>
    <row r="7" spans="1:13" s="4" customFormat="1" ht="25.5" customHeight="1" x14ac:dyDescent="0.2">
      <c r="A7" s="24" t="s">
        <v>119</v>
      </c>
      <c r="B7" s="24"/>
      <c r="C7" s="24"/>
      <c r="D7" s="24"/>
      <c r="E7" s="24"/>
      <c r="F7" s="24"/>
      <c r="G7" s="24"/>
      <c r="H7" s="24"/>
    </row>
    <row r="8" spans="1:13" s="4" customFormat="1" ht="25.5" customHeight="1" x14ac:dyDescent="0.2">
      <c r="A8" s="24" t="s">
        <v>119</v>
      </c>
      <c r="B8" s="24"/>
      <c r="C8" s="24"/>
      <c r="D8" s="24"/>
      <c r="E8" s="24"/>
      <c r="F8" s="24"/>
      <c r="G8" s="24"/>
      <c r="H8" s="24"/>
    </row>
    <row r="9" spans="1:13" s="4" customFormat="1" ht="28.5" customHeight="1" x14ac:dyDescent="0.2">
      <c r="A9" s="5"/>
    </row>
    <row r="10" spans="1:13" s="4" customFormat="1" ht="36" customHeight="1" x14ac:dyDescent="0.2">
      <c r="A10" s="6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7" t="s">
        <v>8</v>
      </c>
    </row>
    <row r="11" spans="1:13" s="4" customFormat="1" ht="12" customHeight="1" x14ac:dyDescent="0.2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</row>
    <row r="12" spans="1:13" s="4" customFormat="1" ht="12.75" x14ac:dyDescent="0.2">
      <c r="A12" s="25" t="s">
        <v>9</v>
      </c>
      <c r="B12" s="26"/>
      <c r="C12" s="26"/>
      <c r="D12" s="26"/>
      <c r="E12" s="26"/>
      <c r="F12" s="26"/>
      <c r="G12" s="26"/>
      <c r="H12" s="27"/>
      <c r="M12" s="8" t="s">
        <v>9</v>
      </c>
    </row>
    <row r="13" spans="1:13" s="4" customFormat="1" ht="25.5" x14ac:dyDescent="0.2">
      <c r="A13" s="9">
        <v>1</v>
      </c>
      <c r="B13" s="10" t="s">
        <v>10</v>
      </c>
      <c r="C13" s="11" t="s">
        <v>11</v>
      </c>
      <c r="D13" s="12" t="s">
        <v>12</v>
      </c>
      <c r="E13" s="13">
        <v>3.8881000000000001</v>
      </c>
      <c r="F13" s="14"/>
      <c r="G13" s="14">
        <f t="shared" ref="G13:G22" ca="1" si="0">INDIRECT("R"&amp;ROW()&amp;"C"&amp;COLUMN()-2,FALSE)-INDIRECT("R"&amp;ROW()&amp;"C"&amp;COLUMN()-1,FALSE)</f>
        <v>3.8881000000000001</v>
      </c>
      <c r="H13" s="15"/>
      <c r="M13" s="8"/>
    </row>
    <row r="14" spans="1:13" s="4" customFormat="1" ht="63.75" x14ac:dyDescent="0.2">
      <c r="A14" s="9">
        <v>2</v>
      </c>
      <c r="B14" s="10" t="s">
        <v>13</v>
      </c>
      <c r="C14" s="11" t="s">
        <v>14</v>
      </c>
      <c r="D14" s="12" t="s">
        <v>12</v>
      </c>
      <c r="E14" s="13">
        <v>3.8881000000000001</v>
      </c>
      <c r="F14" s="14"/>
      <c r="G14" s="14">
        <f t="shared" ca="1" si="0"/>
        <v>3.8881000000000001</v>
      </c>
      <c r="H14" s="15"/>
      <c r="M14" s="8"/>
    </row>
    <row r="15" spans="1:13" s="4" customFormat="1" ht="25.5" x14ac:dyDescent="0.2">
      <c r="A15" s="9">
        <v>3</v>
      </c>
      <c r="B15" s="10" t="s">
        <v>15</v>
      </c>
      <c r="C15" s="11" t="s">
        <v>16</v>
      </c>
      <c r="D15" s="12" t="s">
        <v>12</v>
      </c>
      <c r="E15" s="13">
        <v>3.8881000000000001</v>
      </c>
      <c r="F15" s="14"/>
      <c r="G15" s="14">
        <f t="shared" ca="1" si="0"/>
        <v>3.8881000000000001</v>
      </c>
      <c r="H15" s="15"/>
      <c r="M15" s="8"/>
    </row>
    <row r="16" spans="1:13" s="4" customFormat="1" ht="38.25" x14ac:dyDescent="0.2">
      <c r="A16" s="9">
        <v>4</v>
      </c>
      <c r="B16" s="10" t="s">
        <v>17</v>
      </c>
      <c r="C16" s="11" t="s">
        <v>18</v>
      </c>
      <c r="D16" s="12" t="s">
        <v>19</v>
      </c>
      <c r="E16" s="16">
        <v>2.86</v>
      </c>
      <c r="F16" s="14"/>
      <c r="G16" s="14">
        <f t="shared" ca="1" si="0"/>
        <v>2.86</v>
      </c>
      <c r="H16" s="15"/>
      <c r="M16" s="8"/>
    </row>
    <row r="17" spans="1:14" s="4" customFormat="1" ht="25.5" x14ac:dyDescent="0.2">
      <c r="A17" s="9">
        <v>5</v>
      </c>
      <c r="B17" s="10" t="s">
        <v>20</v>
      </c>
      <c r="C17" s="11" t="s">
        <v>21</v>
      </c>
      <c r="D17" s="12" t="s">
        <v>22</v>
      </c>
      <c r="E17" s="9">
        <v>2</v>
      </c>
      <c r="F17" s="14"/>
      <c r="G17" s="14">
        <f t="shared" ca="1" si="0"/>
        <v>2</v>
      </c>
      <c r="H17" s="15"/>
      <c r="M17" s="8"/>
    </row>
    <row r="18" spans="1:14" s="4" customFormat="1" ht="25.5" x14ac:dyDescent="0.2">
      <c r="A18" s="9">
        <v>6</v>
      </c>
      <c r="B18" s="10" t="s">
        <v>23</v>
      </c>
      <c r="C18" s="11" t="s">
        <v>24</v>
      </c>
      <c r="D18" s="12" t="s">
        <v>22</v>
      </c>
      <c r="E18" s="9">
        <v>6</v>
      </c>
      <c r="F18" s="14"/>
      <c r="G18" s="14">
        <f t="shared" ca="1" si="0"/>
        <v>6</v>
      </c>
      <c r="H18" s="15"/>
      <c r="M18" s="8"/>
    </row>
    <row r="19" spans="1:14" s="4" customFormat="1" ht="38.25" x14ac:dyDescent="0.2">
      <c r="A19" s="9">
        <v>7</v>
      </c>
      <c r="B19" s="10" t="s">
        <v>25</v>
      </c>
      <c r="C19" s="11" t="s">
        <v>26</v>
      </c>
      <c r="D19" s="12" t="s">
        <v>12</v>
      </c>
      <c r="E19" s="13">
        <v>5.62E-2</v>
      </c>
      <c r="F19" s="14"/>
      <c r="G19" s="14">
        <f t="shared" ca="1" si="0"/>
        <v>5.62E-2</v>
      </c>
      <c r="H19" s="15"/>
      <c r="M19" s="8"/>
    </row>
    <row r="20" spans="1:14" s="4" customFormat="1" ht="25.5" x14ac:dyDescent="0.2">
      <c r="A20" s="9">
        <v>8</v>
      </c>
      <c r="B20" s="10" t="s">
        <v>27</v>
      </c>
      <c r="C20" s="11" t="s">
        <v>28</v>
      </c>
      <c r="D20" s="12" t="s">
        <v>12</v>
      </c>
      <c r="E20" s="13">
        <v>5.62E-2</v>
      </c>
      <c r="F20" s="14"/>
      <c r="G20" s="14">
        <f t="shared" ca="1" si="0"/>
        <v>5.62E-2</v>
      </c>
      <c r="H20" s="15"/>
      <c r="M20" s="8"/>
    </row>
    <row r="21" spans="1:14" s="4" customFormat="1" ht="25.5" x14ac:dyDescent="0.2">
      <c r="A21" s="9">
        <v>9</v>
      </c>
      <c r="B21" s="10" t="s">
        <v>10</v>
      </c>
      <c r="C21" s="11" t="s">
        <v>11</v>
      </c>
      <c r="D21" s="12" t="s">
        <v>12</v>
      </c>
      <c r="E21" s="16">
        <v>0.21</v>
      </c>
      <c r="F21" s="14"/>
      <c r="G21" s="14">
        <f t="shared" ca="1" si="0"/>
        <v>0.21</v>
      </c>
      <c r="H21" s="15"/>
      <c r="M21" s="8"/>
    </row>
    <row r="22" spans="1:14" s="4" customFormat="1" ht="25.5" x14ac:dyDescent="0.2">
      <c r="A22" s="9">
        <v>10</v>
      </c>
      <c r="B22" s="10" t="s">
        <v>29</v>
      </c>
      <c r="C22" s="11" t="s">
        <v>30</v>
      </c>
      <c r="D22" s="12" t="s">
        <v>12</v>
      </c>
      <c r="E22" s="16">
        <v>0.21</v>
      </c>
      <c r="F22" s="14"/>
      <c r="G22" s="14">
        <f t="shared" ca="1" si="0"/>
        <v>0.21</v>
      </c>
      <c r="H22" s="15"/>
      <c r="M22" s="8"/>
    </row>
    <row r="23" spans="1:14" s="4" customFormat="1" ht="12.75" x14ac:dyDescent="0.2">
      <c r="A23" s="34" t="s">
        <v>31</v>
      </c>
      <c r="B23" s="35"/>
      <c r="C23" s="35"/>
      <c r="D23" s="35"/>
      <c r="E23" s="35"/>
      <c r="F23" s="35"/>
      <c r="G23" s="35"/>
      <c r="H23" s="36"/>
      <c r="M23" s="8"/>
      <c r="N23" s="8" t="s">
        <v>31</v>
      </c>
    </row>
    <row r="24" spans="1:14" s="4" customFormat="1" ht="38.25" x14ac:dyDescent="0.2">
      <c r="A24" s="9">
        <v>11</v>
      </c>
      <c r="B24" s="10" t="s">
        <v>32</v>
      </c>
      <c r="C24" s="11" t="s">
        <v>33</v>
      </c>
      <c r="D24" s="12" t="s">
        <v>34</v>
      </c>
      <c r="E24" s="17">
        <v>20.5</v>
      </c>
      <c r="F24" s="14"/>
      <c r="G24" s="14">
        <f ca="1">INDIRECT("R"&amp;ROW()&amp;"C"&amp;COLUMN()-2,FALSE)-INDIRECT("R"&amp;ROW()&amp;"C"&amp;COLUMN()-1,FALSE)</f>
        <v>20.5</v>
      </c>
      <c r="H24" s="15"/>
      <c r="M24" s="8"/>
      <c r="N24" s="8"/>
    </row>
    <row r="25" spans="1:14" s="4" customFormat="1" ht="114.75" x14ac:dyDescent="0.2">
      <c r="A25" s="9">
        <v>12</v>
      </c>
      <c r="B25" s="10" t="s">
        <v>35</v>
      </c>
      <c r="C25" s="11" t="s">
        <v>36</v>
      </c>
      <c r="D25" s="12" t="s">
        <v>34</v>
      </c>
      <c r="E25" s="17">
        <v>20.5</v>
      </c>
      <c r="F25" s="14"/>
      <c r="G25" s="14">
        <f ca="1">INDIRECT("R"&amp;ROW()&amp;"C"&amp;COLUMN()-2,FALSE)-INDIRECT("R"&amp;ROW()&amp;"C"&amp;COLUMN()-1,FALSE)</f>
        <v>20.5</v>
      </c>
      <c r="H25" s="15"/>
      <c r="M25" s="8"/>
      <c r="N25" s="8"/>
    </row>
    <row r="26" spans="1:14" s="4" customFormat="1" ht="12.75" x14ac:dyDescent="0.2">
      <c r="A26" s="25" t="s">
        <v>37</v>
      </c>
      <c r="B26" s="26"/>
      <c r="C26" s="26"/>
      <c r="D26" s="26"/>
      <c r="E26" s="26"/>
      <c r="F26" s="26"/>
      <c r="G26" s="26"/>
      <c r="H26" s="27"/>
      <c r="M26" s="8" t="s">
        <v>37</v>
      </c>
      <c r="N26" s="8"/>
    </row>
    <row r="27" spans="1:14" s="4" customFormat="1" ht="12.75" x14ac:dyDescent="0.2">
      <c r="A27" s="34" t="s">
        <v>38</v>
      </c>
      <c r="B27" s="35"/>
      <c r="C27" s="35"/>
      <c r="D27" s="35"/>
      <c r="E27" s="35"/>
      <c r="F27" s="35"/>
      <c r="G27" s="35"/>
      <c r="H27" s="36"/>
      <c r="M27" s="8"/>
      <c r="N27" s="8" t="s">
        <v>38</v>
      </c>
    </row>
    <row r="28" spans="1:14" s="4" customFormat="1" ht="38.25" x14ac:dyDescent="0.2">
      <c r="A28" s="9">
        <v>13</v>
      </c>
      <c r="B28" s="10" t="s">
        <v>39</v>
      </c>
      <c r="C28" s="11" t="s">
        <v>40</v>
      </c>
      <c r="D28" s="12" t="s">
        <v>41</v>
      </c>
      <c r="E28" s="18">
        <v>0.252</v>
      </c>
      <c r="F28" s="14"/>
      <c r="G28" s="14">
        <f t="shared" ref="G28:G33" ca="1" si="1">INDIRECT("R"&amp;ROW()&amp;"C"&amp;COLUMN()-2,FALSE)-INDIRECT("R"&amp;ROW()&amp;"C"&amp;COLUMN()-1,FALSE)</f>
        <v>0.252</v>
      </c>
      <c r="H28" s="15"/>
      <c r="M28" s="8"/>
      <c r="N28" s="8"/>
    </row>
    <row r="29" spans="1:14" s="4" customFormat="1" ht="51" x14ac:dyDescent="0.2">
      <c r="A29" s="9">
        <v>14</v>
      </c>
      <c r="B29" s="10" t="s">
        <v>42</v>
      </c>
      <c r="C29" s="11" t="s">
        <v>43</v>
      </c>
      <c r="D29" s="12" t="s">
        <v>44</v>
      </c>
      <c r="E29" s="18">
        <v>7.5999999999999998E-2</v>
      </c>
      <c r="F29" s="14"/>
      <c r="G29" s="14">
        <f t="shared" ca="1" si="1"/>
        <v>7.5999999999999998E-2</v>
      </c>
      <c r="H29" s="15"/>
      <c r="M29" s="8"/>
      <c r="N29" s="8"/>
    </row>
    <row r="30" spans="1:14" s="4" customFormat="1" ht="25.5" x14ac:dyDescent="0.2">
      <c r="A30" s="9">
        <v>15</v>
      </c>
      <c r="B30" s="10" t="s">
        <v>45</v>
      </c>
      <c r="C30" s="11" t="s">
        <v>46</v>
      </c>
      <c r="D30" s="12" t="s">
        <v>44</v>
      </c>
      <c r="E30" s="18">
        <v>7.5999999999999998E-2</v>
      </c>
      <c r="F30" s="14"/>
      <c r="G30" s="14">
        <f t="shared" ca="1" si="1"/>
        <v>7.5999999999999998E-2</v>
      </c>
      <c r="H30" s="15"/>
      <c r="M30" s="8"/>
      <c r="N30" s="8"/>
    </row>
    <row r="31" spans="1:14" s="4" customFormat="1" ht="51" x14ac:dyDescent="0.2">
      <c r="A31" s="9">
        <v>16</v>
      </c>
      <c r="B31" s="10" t="s">
        <v>47</v>
      </c>
      <c r="C31" s="11" t="s">
        <v>48</v>
      </c>
      <c r="D31" s="12" t="s">
        <v>41</v>
      </c>
      <c r="E31" s="18">
        <v>0.252</v>
      </c>
      <c r="F31" s="14"/>
      <c r="G31" s="14">
        <f t="shared" ca="1" si="1"/>
        <v>0.252</v>
      </c>
      <c r="H31" s="15"/>
      <c r="M31" s="8"/>
      <c r="N31" s="8"/>
    </row>
    <row r="32" spans="1:14" s="4" customFormat="1" ht="25.5" x14ac:dyDescent="0.2">
      <c r="A32" s="9">
        <v>17</v>
      </c>
      <c r="B32" s="10" t="s">
        <v>49</v>
      </c>
      <c r="C32" s="11" t="s">
        <v>50</v>
      </c>
      <c r="D32" s="12" t="s">
        <v>51</v>
      </c>
      <c r="E32" s="17">
        <v>4.2</v>
      </c>
      <c r="F32" s="14"/>
      <c r="G32" s="14">
        <f t="shared" ca="1" si="1"/>
        <v>4.2</v>
      </c>
      <c r="H32" s="15"/>
      <c r="M32" s="8"/>
      <c r="N32" s="8"/>
    </row>
    <row r="33" spans="1:14" s="4" customFormat="1" ht="25.5" x14ac:dyDescent="0.2">
      <c r="A33" s="17">
        <v>17.100000000000001</v>
      </c>
      <c r="B33" s="10" t="s">
        <v>52</v>
      </c>
      <c r="C33" s="11" t="s">
        <v>53</v>
      </c>
      <c r="D33" s="12" t="s">
        <v>54</v>
      </c>
      <c r="E33" s="17">
        <v>46.2</v>
      </c>
      <c r="F33" s="14"/>
      <c r="G33" s="14">
        <f t="shared" ca="1" si="1"/>
        <v>46.2</v>
      </c>
      <c r="H33" s="15"/>
      <c r="M33" s="8"/>
      <c r="N33" s="8"/>
    </row>
    <row r="34" spans="1:14" s="4" customFormat="1" ht="12.75" x14ac:dyDescent="0.2">
      <c r="A34" s="34" t="s">
        <v>55</v>
      </c>
      <c r="B34" s="35"/>
      <c r="C34" s="35"/>
      <c r="D34" s="35"/>
      <c r="E34" s="35"/>
      <c r="F34" s="35"/>
      <c r="G34" s="35"/>
      <c r="H34" s="36"/>
      <c r="M34" s="8"/>
      <c r="N34" s="8" t="s">
        <v>55</v>
      </c>
    </row>
    <row r="35" spans="1:14" s="4" customFormat="1" ht="38.25" x14ac:dyDescent="0.2">
      <c r="A35" s="9">
        <v>18</v>
      </c>
      <c r="B35" s="10" t="s">
        <v>56</v>
      </c>
      <c r="C35" s="11" t="s">
        <v>57</v>
      </c>
      <c r="D35" s="12" t="s">
        <v>19</v>
      </c>
      <c r="E35" s="16">
        <v>0.16</v>
      </c>
      <c r="F35" s="14"/>
      <c r="G35" s="14">
        <f t="shared" ref="G35:G53" ca="1" si="2">INDIRECT("R"&amp;ROW()&amp;"C"&amp;COLUMN()-2,FALSE)-INDIRECT("R"&amp;ROW()&amp;"C"&amp;COLUMN()-1,FALSE)</f>
        <v>0.16</v>
      </c>
      <c r="H35" s="15"/>
      <c r="M35" s="8"/>
      <c r="N35" s="8"/>
    </row>
    <row r="36" spans="1:14" s="4" customFormat="1" ht="63.75" x14ac:dyDescent="0.2">
      <c r="A36" s="17">
        <v>18.100000000000001</v>
      </c>
      <c r="B36" s="10" t="s">
        <v>58</v>
      </c>
      <c r="C36" s="11" t="s">
        <v>59</v>
      </c>
      <c r="D36" s="12" t="s">
        <v>60</v>
      </c>
      <c r="E36" s="16">
        <v>16.16</v>
      </c>
      <c r="F36" s="14"/>
      <c r="G36" s="14">
        <f t="shared" ca="1" si="2"/>
        <v>16.16</v>
      </c>
      <c r="H36" s="15"/>
      <c r="M36" s="8"/>
      <c r="N36" s="8"/>
    </row>
    <row r="37" spans="1:14" s="4" customFormat="1" ht="25.5" x14ac:dyDescent="0.2">
      <c r="A37" s="9">
        <v>19</v>
      </c>
      <c r="B37" s="10" t="s">
        <v>61</v>
      </c>
      <c r="C37" s="11" t="s">
        <v>62</v>
      </c>
      <c r="D37" s="12" t="s">
        <v>19</v>
      </c>
      <c r="E37" s="16">
        <v>0.16</v>
      </c>
      <c r="F37" s="14"/>
      <c r="G37" s="14">
        <f t="shared" ca="1" si="2"/>
        <v>0.16</v>
      </c>
      <c r="H37" s="15"/>
      <c r="M37" s="8"/>
      <c r="N37" s="8"/>
    </row>
    <row r="38" spans="1:14" s="4" customFormat="1" ht="89.25" x14ac:dyDescent="0.2">
      <c r="A38" s="9">
        <v>20</v>
      </c>
      <c r="B38" s="10" t="s">
        <v>63</v>
      </c>
      <c r="C38" s="11" t="s">
        <v>64</v>
      </c>
      <c r="D38" s="12" t="s">
        <v>65</v>
      </c>
      <c r="E38" s="16">
        <v>0.23</v>
      </c>
      <c r="F38" s="14"/>
      <c r="G38" s="14">
        <f t="shared" ca="1" si="2"/>
        <v>0.23</v>
      </c>
      <c r="H38" s="15"/>
      <c r="M38" s="8"/>
      <c r="N38" s="8"/>
    </row>
    <row r="39" spans="1:14" s="4" customFormat="1" ht="89.25" x14ac:dyDescent="0.2">
      <c r="A39" s="9">
        <v>21</v>
      </c>
      <c r="B39" s="10" t="s">
        <v>66</v>
      </c>
      <c r="C39" s="11" t="s">
        <v>67</v>
      </c>
      <c r="D39" s="12" t="s">
        <v>65</v>
      </c>
      <c r="E39" s="16">
        <v>0.04</v>
      </c>
      <c r="F39" s="14"/>
      <c r="G39" s="14">
        <f t="shared" ca="1" si="2"/>
        <v>0.04</v>
      </c>
      <c r="H39" s="15"/>
      <c r="M39" s="8"/>
      <c r="N39" s="8"/>
    </row>
    <row r="40" spans="1:14" s="4" customFormat="1" ht="89.25" x14ac:dyDescent="0.2">
      <c r="A40" s="17">
        <v>21.1</v>
      </c>
      <c r="B40" s="10" t="s">
        <v>68</v>
      </c>
      <c r="C40" s="11" t="s">
        <v>69</v>
      </c>
      <c r="D40" s="12" t="s">
        <v>60</v>
      </c>
      <c r="E40" s="9">
        <v>286</v>
      </c>
      <c r="F40" s="14"/>
      <c r="G40" s="14">
        <f t="shared" ca="1" si="2"/>
        <v>286</v>
      </c>
      <c r="H40" s="15"/>
      <c r="M40" s="8"/>
      <c r="N40" s="8"/>
    </row>
    <row r="41" spans="1:14" s="4" customFormat="1" ht="25.5" x14ac:dyDescent="0.2">
      <c r="A41" s="9">
        <v>22</v>
      </c>
      <c r="B41" s="10" t="s">
        <v>70</v>
      </c>
      <c r="C41" s="11" t="s">
        <v>71</v>
      </c>
      <c r="D41" s="12" t="s">
        <v>22</v>
      </c>
      <c r="E41" s="9">
        <v>40</v>
      </c>
      <c r="F41" s="14"/>
      <c r="G41" s="14">
        <f t="shared" ca="1" si="2"/>
        <v>40</v>
      </c>
      <c r="H41" s="15"/>
      <c r="M41" s="8"/>
      <c r="N41" s="8"/>
    </row>
    <row r="42" spans="1:14" s="4" customFormat="1" ht="51" x14ac:dyDescent="0.2">
      <c r="A42" s="17">
        <v>22.1</v>
      </c>
      <c r="B42" s="10" t="s">
        <v>72</v>
      </c>
      <c r="C42" s="11" t="s">
        <v>73</v>
      </c>
      <c r="D42" s="12" t="s">
        <v>74</v>
      </c>
      <c r="E42" s="9">
        <v>40</v>
      </c>
      <c r="F42" s="14"/>
      <c r="G42" s="14">
        <f t="shared" ca="1" si="2"/>
        <v>40</v>
      </c>
      <c r="H42" s="15"/>
      <c r="M42" s="8"/>
      <c r="N42" s="8"/>
    </row>
    <row r="43" spans="1:14" s="4" customFormat="1" ht="38.25" x14ac:dyDescent="0.2">
      <c r="A43" s="9">
        <v>23</v>
      </c>
      <c r="B43" s="10" t="s">
        <v>75</v>
      </c>
      <c r="C43" s="11" t="s">
        <v>76</v>
      </c>
      <c r="D43" s="12" t="s">
        <v>77</v>
      </c>
      <c r="E43" s="17">
        <v>2.2000000000000002</v>
      </c>
      <c r="F43" s="14"/>
      <c r="G43" s="14">
        <f t="shared" ca="1" si="2"/>
        <v>2.2000000000000002</v>
      </c>
      <c r="H43" s="15"/>
      <c r="M43" s="8"/>
      <c r="N43" s="8"/>
    </row>
    <row r="44" spans="1:14" s="4" customFormat="1" ht="89.25" x14ac:dyDescent="0.2">
      <c r="A44" s="17">
        <v>23.1</v>
      </c>
      <c r="B44" s="10" t="s">
        <v>78</v>
      </c>
      <c r="C44" s="11" t="s">
        <v>79</v>
      </c>
      <c r="D44" s="12" t="s">
        <v>22</v>
      </c>
      <c r="E44" s="9">
        <v>22</v>
      </c>
      <c r="F44" s="14"/>
      <c r="G44" s="14">
        <f t="shared" ca="1" si="2"/>
        <v>22</v>
      </c>
      <c r="H44" s="15"/>
      <c r="M44" s="8"/>
      <c r="N44" s="8"/>
    </row>
    <row r="45" spans="1:14" s="4" customFormat="1" ht="38.25" x14ac:dyDescent="0.2">
      <c r="A45" s="9">
        <v>24</v>
      </c>
      <c r="B45" s="10" t="s">
        <v>80</v>
      </c>
      <c r="C45" s="11" t="s">
        <v>81</v>
      </c>
      <c r="D45" s="12" t="s">
        <v>74</v>
      </c>
      <c r="E45" s="9">
        <v>2</v>
      </c>
      <c r="F45" s="14"/>
      <c r="G45" s="14">
        <f t="shared" ca="1" si="2"/>
        <v>2</v>
      </c>
      <c r="H45" s="15"/>
      <c r="M45" s="8"/>
      <c r="N45" s="8"/>
    </row>
    <row r="46" spans="1:14" s="4" customFormat="1" ht="76.5" x14ac:dyDescent="0.2">
      <c r="A46" s="17">
        <v>24.1</v>
      </c>
      <c r="B46" s="10" t="s">
        <v>82</v>
      </c>
      <c r="C46" s="11" t="s">
        <v>83</v>
      </c>
      <c r="D46" s="12" t="s">
        <v>22</v>
      </c>
      <c r="E46" s="9">
        <v>2</v>
      </c>
      <c r="F46" s="14"/>
      <c r="G46" s="14">
        <f t="shared" ca="1" si="2"/>
        <v>2</v>
      </c>
      <c r="H46" s="15"/>
      <c r="M46" s="8"/>
      <c r="N46" s="8"/>
    </row>
    <row r="47" spans="1:14" s="4" customFormat="1" ht="25.5" x14ac:dyDescent="0.2">
      <c r="A47" s="9">
        <v>25</v>
      </c>
      <c r="B47" s="10" t="s">
        <v>84</v>
      </c>
      <c r="C47" s="11" t="s">
        <v>85</v>
      </c>
      <c r="D47" s="12" t="s">
        <v>22</v>
      </c>
      <c r="E47" s="9">
        <v>4</v>
      </c>
      <c r="F47" s="14"/>
      <c r="G47" s="14">
        <f t="shared" ca="1" si="2"/>
        <v>4</v>
      </c>
      <c r="H47" s="15"/>
      <c r="M47" s="8"/>
      <c r="N47" s="8"/>
    </row>
    <row r="48" spans="1:14" s="4" customFormat="1" ht="38.25" x14ac:dyDescent="0.2">
      <c r="A48" s="17">
        <v>25.1</v>
      </c>
      <c r="B48" s="10" t="s">
        <v>86</v>
      </c>
      <c r="C48" s="11" t="s">
        <v>87</v>
      </c>
      <c r="D48" s="12" t="s">
        <v>22</v>
      </c>
      <c r="E48" s="9">
        <v>4</v>
      </c>
      <c r="F48" s="14"/>
      <c r="G48" s="14">
        <f t="shared" ca="1" si="2"/>
        <v>4</v>
      </c>
      <c r="H48" s="15"/>
      <c r="M48" s="8"/>
      <c r="N48" s="8"/>
    </row>
    <row r="49" spans="1:14" s="4" customFormat="1" ht="38.25" x14ac:dyDescent="0.2">
      <c r="A49" s="9">
        <v>26</v>
      </c>
      <c r="B49" s="10" t="s">
        <v>88</v>
      </c>
      <c r="C49" s="11" t="s">
        <v>89</v>
      </c>
      <c r="D49" s="12" t="s">
        <v>22</v>
      </c>
      <c r="E49" s="9">
        <v>6</v>
      </c>
      <c r="F49" s="14"/>
      <c r="G49" s="14">
        <f t="shared" ca="1" si="2"/>
        <v>6</v>
      </c>
      <c r="H49" s="15"/>
      <c r="M49" s="8"/>
      <c r="N49" s="8"/>
    </row>
    <row r="50" spans="1:14" s="4" customFormat="1" ht="63.75" x14ac:dyDescent="0.2">
      <c r="A50" s="17">
        <v>26.1</v>
      </c>
      <c r="B50" s="10" t="s">
        <v>90</v>
      </c>
      <c r="C50" s="11" t="s">
        <v>91</v>
      </c>
      <c r="D50" s="12" t="s">
        <v>22</v>
      </c>
      <c r="E50" s="9">
        <v>6</v>
      </c>
      <c r="F50" s="14"/>
      <c r="G50" s="14">
        <f t="shared" ca="1" si="2"/>
        <v>6</v>
      </c>
      <c r="H50" s="15"/>
      <c r="M50" s="8"/>
      <c r="N50" s="8"/>
    </row>
    <row r="51" spans="1:14" s="4" customFormat="1" ht="38.25" x14ac:dyDescent="0.2">
      <c r="A51" s="9">
        <v>27</v>
      </c>
      <c r="B51" s="10" t="s">
        <v>92</v>
      </c>
      <c r="C51" s="11" t="s">
        <v>93</v>
      </c>
      <c r="D51" s="12" t="s">
        <v>22</v>
      </c>
      <c r="E51" s="9">
        <v>2</v>
      </c>
      <c r="F51" s="14"/>
      <c r="G51" s="14">
        <f t="shared" ca="1" si="2"/>
        <v>2</v>
      </c>
      <c r="H51" s="15"/>
      <c r="M51" s="8"/>
      <c r="N51" s="8"/>
    </row>
    <row r="52" spans="1:14" s="4" customFormat="1" ht="63.75" x14ac:dyDescent="0.2">
      <c r="A52" s="17">
        <v>27.1</v>
      </c>
      <c r="B52" s="10" t="s">
        <v>94</v>
      </c>
      <c r="C52" s="11" t="s">
        <v>95</v>
      </c>
      <c r="D52" s="12" t="s">
        <v>22</v>
      </c>
      <c r="E52" s="9">
        <v>2</v>
      </c>
      <c r="F52" s="14"/>
      <c r="G52" s="14">
        <f t="shared" ca="1" si="2"/>
        <v>2</v>
      </c>
      <c r="H52" s="15"/>
      <c r="M52" s="8"/>
      <c r="N52" s="8"/>
    </row>
    <row r="53" spans="1:14" s="4" customFormat="1" ht="25.5" x14ac:dyDescent="0.2">
      <c r="A53" s="9">
        <v>28</v>
      </c>
      <c r="B53" s="10" t="s">
        <v>96</v>
      </c>
      <c r="C53" s="11" t="s">
        <v>97</v>
      </c>
      <c r="D53" s="12" t="s">
        <v>65</v>
      </c>
      <c r="E53" s="18">
        <v>0.28599999999999998</v>
      </c>
      <c r="F53" s="14"/>
      <c r="G53" s="14">
        <f t="shared" ca="1" si="2"/>
        <v>0.28599999999999998</v>
      </c>
      <c r="H53" s="15"/>
      <c r="M53" s="8"/>
      <c r="N53" s="8"/>
    </row>
    <row r="54" spans="1:14" s="4" customFormat="1" ht="12.75" x14ac:dyDescent="0.2">
      <c r="A54" s="25" t="s">
        <v>98</v>
      </c>
      <c r="B54" s="26"/>
      <c r="C54" s="26"/>
      <c r="D54" s="26"/>
      <c r="E54" s="26"/>
      <c r="F54" s="26"/>
      <c r="G54" s="26"/>
      <c r="H54" s="27"/>
      <c r="M54" s="8" t="s">
        <v>98</v>
      </c>
      <c r="N54" s="8"/>
    </row>
    <row r="55" spans="1:14" s="4" customFormat="1" ht="25.5" x14ac:dyDescent="0.2">
      <c r="A55" s="9">
        <v>29</v>
      </c>
      <c r="B55" s="10" t="s">
        <v>99</v>
      </c>
      <c r="C55" s="11" t="s">
        <v>100</v>
      </c>
      <c r="D55" s="12" t="s">
        <v>12</v>
      </c>
      <c r="E55" s="16">
        <v>0.12</v>
      </c>
      <c r="F55" s="14"/>
      <c r="G55" s="14">
        <f t="shared" ref="G55:G63" ca="1" si="3">INDIRECT("R"&amp;ROW()&amp;"C"&amp;COLUMN()-2,FALSE)-INDIRECT("R"&amp;ROW()&amp;"C"&amp;COLUMN()-1,FALSE)</f>
        <v>0.12</v>
      </c>
      <c r="H55" s="15"/>
      <c r="M55" s="8"/>
      <c r="N55" s="8"/>
    </row>
    <row r="56" spans="1:14" s="4" customFormat="1" ht="51" x14ac:dyDescent="0.2">
      <c r="A56" s="17">
        <v>29.1</v>
      </c>
      <c r="B56" s="10" t="s">
        <v>101</v>
      </c>
      <c r="C56" s="11" t="s">
        <v>102</v>
      </c>
      <c r="D56" s="12" t="s">
        <v>54</v>
      </c>
      <c r="E56" s="18">
        <v>1.224</v>
      </c>
      <c r="F56" s="14"/>
      <c r="G56" s="14">
        <f t="shared" ca="1" si="3"/>
        <v>1.224</v>
      </c>
      <c r="H56" s="15"/>
      <c r="M56" s="8"/>
      <c r="N56" s="8"/>
    </row>
    <row r="57" spans="1:14" s="4" customFormat="1" ht="38.25" x14ac:dyDescent="0.2">
      <c r="A57" s="9">
        <v>30</v>
      </c>
      <c r="B57" s="10" t="s">
        <v>103</v>
      </c>
      <c r="C57" s="11" t="s">
        <v>104</v>
      </c>
      <c r="D57" s="12" t="s">
        <v>12</v>
      </c>
      <c r="E57" s="16">
        <v>0.04</v>
      </c>
      <c r="F57" s="14"/>
      <c r="G57" s="14">
        <f t="shared" ca="1" si="3"/>
        <v>0.04</v>
      </c>
      <c r="H57" s="15"/>
      <c r="M57" s="8"/>
      <c r="N57" s="8"/>
    </row>
    <row r="58" spans="1:14" s="4" customFormat="1" ht="51" x14ac:dyDescent="0.2">
      <c r="A58" s="17">
        <v>30.1</v>
      </c>
      <c r="B58" s="10" t="s">
        <v>105</v>
      </c>
      <c r="C58" s="11" t="s">
        <v>106</v>
      </c>
      <c r="D58" s="12" t="s">
        <v>54</v>
      </c>
      <c r="E58" s="13">
        <v>0.1048</v>
      </c>
      <c r="F58" s="14"/>
      <c r="G58" s="14">
        <f t="shared" ca="1" si="3"/>
        <v>0.1048</v>
      </c>
      <c r="H58" s="15"/>
      <c r="M58" s="8"/>
      <c r="N58" s="8"/>
    </row>
    <row r="59" spans="1:14" s="4" customFormat="1" ht="63.75" x14ac:dyDescent="0.2">
      <c r="A59" s="17">
        <v>30.2</v>
      </c>
      <c r="B59" s="10" t="s">
        <v>107</v>
      </c>
      <c r="C59" s="11" t="s">
        <v>108</v>
      </c>
      <c r="D59" s="12" t="s">
        <v>54</v>
      </c>
      <c r="E59" s="17">
        <v>0.4</v>
      </c>
      <c r="F59" s="14"/>
      <c r="G59" s="14">
        <f t="shared" ca="1" si="3"/>
        <v>0.4</v>
      </c>
      <c r="H59" s="15"/>
      <c r="M59" s="8"/>
      <c r="N59" s="8"/>
    </row>
    <row r="60" spans="1:14" s="4" customFormat="1" ht="25.5" x14ac:dyDescent="0.2">
      <c r="A60" s="9">
        <v>31</v>
      </c>
      <c r="B60" s="10" t="s">
        <v>109</v>
      </c>
      <c r="C60" s="11" t="s">
        <v>110</v>
      </c>
      <c r="D60" s="12" t="s">
        <v>12</v>
      </c>
      <c r="E60" s="16">
        <v>0.04</v>
      </c>
      <c r="F60" s="14"/>
      <c r="G60" s="14">
        <f t="shared" ca="1" si="3"/>
        <v>0.04</v>
      </c>
      <c r="H60" s="15"/>
      <c r="M60" s="8"/>
      <c r="N60" s="8"/>
    </row>
    <row r="61" spans="1:14" s="4" customFormat="1" ht="76.5" x14ac:dyDescent="0.2">
      <c r="A61" s="17">
        <v>31.1</v>
      </c>
      <c r="B61" s="10" t="s">
        <v>111</v>
      </c>
      <c r="C61" s="11" t="s">
        <v>112</v>
      </c>
      <c r="D61" s="12" t="s">
        <v>113</v>
      </c>
      <c r="E61" s="16">
        <v>5.04</v>
      </c>
      <c r="F61" s="14"/>
      <c r="G61" s="14">
        <f t="shared" ca="1" si="3"/>
        <v>5.04</v>
      </c>
      <c r="H61" s="15"/>
      <c r="M61" s="8"/>
      <c r="N61" s="8"/>
    </row>
    <row r="62" spans="1:14" s="4" customFormat="1" ht="12.75" x14ac:dyDescent="0.2">
      <c r="A62" s="9">
        <v>32</v>
      </c>
      <c r="B62" s="10" t="s">
        <v>114</v>
      </c>
      <c r="C62" s="11" t="s">
        <v>115</v>
      </c>
      <c r="D62" s="12" t="s">
        <v>12</v>
      </c>
      <c r="E62" s="16">
        <v>0.12</v>
      </c>
      <c r="F62" s="14"/>
      <c r="G62" s="14">
        <f t="shared" ca="1" si="3"/>
        <v>0.12</v>
      </c>
      <c r="H62" s="15"/>
      <c r="M62" s="8"/>
      <c r="N62" s="8"/>
    </row>
    <row r="63" spans="1:14" s="4" customFormat="1" ht="63.75" x14ac:dyDescent="0.2">
      <c r="A63" s="17">
        <v>32.1</v>
      </c>
      <c r="B63" s="10" t="s">
        <v>116</v>
      </c>
      <c r="C63" s="11" t="s">
        <v>117</v>
      </c>
      <c r="D63" s="12" t="s">
        <v>113</v>
      </c>
      <c r="E63" s="17">
        <v>13.2</v>
      </c>
      <c r="F63" s="14"/>
      <c r="G63" s="14">
        <f t="shared" ca="1" si="3"/>
        <v>13.2</v>
      </c>
      <c r="H63" s="15"/>
      <c r="M63" s="8"/>
      <c r="N63" s="8"/>
    </row>
    <row r="65" spans="1:11" s="4" customFormat="1" ht="12.75" x14ac:dyDescent="0.2">
      <c r="B65" s="28"/>
      <c r="C65" s="28"/>
      <c r="D65" s="28"/>
      <c r="E65" s="28"/>
      <c r="F65" s="28"/>
      <c r="G65" s="28"/>
    </row>
    <row r="66" spans="1:11" s="4" customFormat="1" ht="15" customHeight="1" x14ac:dyDescent="0.2">
      <c r="B66" s="32" t="s">
        <v>120</v>
      </c>
      <c r="C66" s="32"/>
      <c r="D66" s="32"/>
      <c r="E66" s="32"/>
      <c r="F66" s="32"/>
      <c r="G66" s="32"/>
      <c r="H66" s="1"/>
      <c r="I66" s="1"/>
      <c r="J66" s="1"/>
    </row>
    <row r="67" spans="1:11" s="4" customFormat="1" ht="15" customHeight="1" x14ac:dyDescent="0.2">
      <c r="A67" s="19"/>
      <c r="B67" s="33" t="s">
        <v>118</v>
      </c>
      <c r="C67" s="33"/>
      <c r="D67" s="33"/>
      <c r="E67" s="33"/>
      <c r="F67" s="33"/>
      <c r="G67" s="33"/>
      <c r="H67" s="20"/>
      <c r="I67" s="20"/>
      <c r="J67" s="20"/>
      <c r="K67" s="20"/>
    </row>
    <row r="68" spans="1:11" s="4" customFormat="1" ht="1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2"/>
    </row>
    <row r="69" spans="1:11" s="4" customFormat="1" ht="15" customHeight="1" x14ac:dyDescent="0.2">
      <c r="B69" s="32" t="s">
        <v>121</v>
      </c>
      <c r="C69" s="32"/>
      <c r="D69" s="32"/>
      <c r="E69" s="32"/>
      <c r="F69" s="32"/>
      <c r="G69" s="32"/>
      <c r="H69" s="1"/>
      <c r="I69" s="1"/>
      <c r="J69" s="1"/>
    </row>
    <row r="70" spans="1:11" s="4" customFormat="1" ht="15" customHeight="1" x14ac:dyDescent="0.2">
      <c r="A70" s="19"/>
      <c r="B70" s="33" t="s">
        <v>118</v>
      </c>
      <c r="C70" s="33"/>
      <c r="D70" s="33"/>
      <c r="E70" s="33"/>
      <c r="F70" s="33"/>
      <c r="G70" s="33"/>
      <c r="H70" s="20"/>
      <c r="I70" s="20"/>
      <c r="J70" s="20"/>
      <c r="K70" s="20"/>
    </row>
    <row r="71" spans="1:11" s="4" customFormat="1" ht="1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2"/>
    </row>
    <row r="74" spans="1:11" s="4" customFormat="1" ht="12.75" x14ac:dyDescent="0.2">
      <c r="B74" s="28"/>
      <c r="C74" s="28"/>
      <c r="D74" s="28"/>
      <c r="E74" s="28"/>
      <c r="F74" s="28"/>
      <c r="G74" s="28"/>
    </row>
  </sheetData>
  <mergeCells count="20">
    <mergeCell ref="G1:H1"/>
    <mergeCell ref="C2:H2"/>
    <mergeCell ref="C3:H3"/>
    <mergeCell ref="C4:H4"/>
    <mergeCell ref="C5:H5"/>
    <mergeCell ref="A6:H6"/>
    <mergeCell ref="A7:H7"/>
    <mergeCell ref="A8:H8"/>
    <mergeCell ref="A12:H12"/>
    <mergeCell ref="B74:G74"/>
    <mergeCell ref="B65:G65"/>
    <mergeCell ref="B66:G66"/>
    <mergeCell ref="B67:G67"/>
    <mergeCell ref="B69:G69"/>
    <mergeCell ref="B70:G70"/>
    <mergeCell ref="A23:H23"/>
    <mergeCell ref="A26:H26"/>
    <mergeCell ref="A27:H27"/>
    <mergeCell ref="A34:H34"/>
    <mergeCell ref="A54:H54"/>
  </mergeCells>
  <printOptions horizontalCentered="1"/>
  <pageMargins left="0.69999998807907104" right="0.69999998807907104" top="0.75" bottom="0.75" header="0.30000001192092901" footer="0.30000001192092901"/>
  <pageSetup paperSize="9" scale="82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капремонт сети теплоснабжен</vt:lpstr>
      <vt:lpstr>'капремонт сети теплоснабжен'!Заголовки_для_печати</vt:lpstr>
      <vt:lpstr>'капремонт сети теплоснабжен'!Область_печати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Ямал-Энерго</cp:lastModifiedBy>
  <cp:lastPrinted>2022-06-03T12:05:27Z</cp:lastPrinted>
  <dcterms:created xsi:type="dcterms:W3CDTF">2020-09-30T08:50:27Z</dcterms:created>
  <dcterms:modified xsi:type="dcterms:W3CDTF">2025-07-24T11:48:35Z</dcterms:modified>
</cp:coreProperties>
</file>