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GALTER\Desktop\Масла дизель\"/>
    </mc:Choice>
  </mc:AlternateContent>
  <bookViews>
    <workbookView xWindow="0" yWindow="0" windowWidth="23040" windowHeight="9384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  <definedName name="_xlnm.Print_Area" localSheetId="0">Лист1!$A$1:$J$25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I14" i="1"/>
  <c r="I11" i="1" l="1"/>
  <c r="I12" i="1"/>
  <c r="I13" i="1"/>
  <c r="H10" i="1"/>
  <c r="I10" i="1" s="1"/>
  <c r="H11" i="1"/>
  <c r="H12" i="1"/>
  <c r="H13" i="1"/>
  <c r="E17" i="1" l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https://np26.ru/catalog/3563/847262/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https://oktyabrskiy.pulscen.ru/products/maslo_motornoye_g_profi_cng_la_10_40_api_cf_175_kg_205_l_236162943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https://www.molspb.ru/goods/107671390-maslo_gazpromneft_g_energy_expert_l_10w_40_205l
</t>
        </r>
      </text>
    </comment>
  </commentList>
</comments>
</file>

<file path=xl/sharedStrings.xml><?xml version="1.0" encoding="utf-8"?>
<sst xmlns="http://schemas.openxmlformats.org/spreadsheetml/2006/main" count="33" uniqueCount="26">
  <si>
    <t xml:space="preserve">№ п/п </t>
  </si>
  <si>
    <t>Коммерческие предложения (руб./ед.изм.)</t>
  </si>
  <si>
    <t>ИТОГО</t>
  </si>
  <si>
    <t>х</t>
  </si>
  <si>
    <t>Средняя НМЦ единицы продукции, (руб. с НДС)</t>
  </si>
  <si>
    <t>Приложение № 1  в Технической части – Структура НМЦ</t>
  </si>
  <si>
    <t>Кол-во, шт</t>
  </si>
  <si>
    <t>Общая НМЦ закупки (руб.с НДС 20%)</t>
  </si>
  <si>
    <t xml:space="preserve">Н(М)Ц закупки  с учетом округления  (руб. с НДС 20%) – </t>
  </si>
  <si>
    <t xml:space="preserve">Обоснование начальной (максимальной) цены закупки методом сопоставимых рыночных цен для приобретения и поставки  </t>
  </si>
  <si>
    <t>Метод сопоставимых рыночных цен (анализ рынка): для определения НМЦ закупки применялся метод сопоставимых рыночных цен. Использовалась общедоступная информация о рыночных ценах моторных масел и технических жидкостей по запросу коммерческих предложений у основных поставщиков Заказчика.</t>
  </si>
  <si>
    <t>(должность)</t>
  </si>
  <si>
    <t>(подпись/расшифровка подписи)</t>
  </si>
  <si>
    <t>/Ондар К.О.</t>
  </si>
  <si>
    <t>Наименование Товара,</t>
  </si>
  <si>
    <t>Ед. изм.</t>
  </si>
  <si>
    <t>шт.</t>
  </si>
  <si>
    <t>Масло 10W-40 205 л</t>
  </si>
  <si>
    <t>Масло трансмиссионное 205 л</t>
  </si>
  <si>
    <t>Масло гидравлическое 205 л</t>
  </si>
  <si>
    <t>Жидкость тормозная DOT4, 0,9л</t>
  </si>
  <si>
    <t>Антифриз G12+ (красный/розовый), 220 л</t>
  </si>
  <si>
    <t xml:space="preserve"> КП - №1 </t>
  </si>
  <si>
    <t>КП № 2</t>
  </si>
  <si>
    <t>КП №3</t>
  </si>
  <si>
    <t>Дата подготовки обоснования НМЦЗ: 09.09.25г.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</si>
</sst>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12" fillId="0" borderId="5" xfId="1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4"/>
  <sheetViews>
    <sheetView tabSelected="1" view="pageBreakPreview" zoomScale="70" zoomScaleNormal="70" zoomScaleSheetLayoutView="70" workbookViewId="0">
      <selection activeCell="I14" sqref="I14"/>
    </sheetView>
  </sheetViews>
  <sheetFormatPr defaultRowHeight="14.4" x14ac:dyDescent="0.3"/>
  <cols>
    <col min="2" max="2" width="40.44140625" customWidth="1"/>
    <col min="3" max="3" width="9.5546875" customWidth="1"/>
    <col min="5" max="5" width="26.6640625" customWidth="1"/>
    <col min="6" max="6" width="26.44140625" customWidth="1"/>
    <col min="7" max="7" width="25.5546875" customWidth="1"/>
    <col min="8" max="8" width="19.109375" customWidth="1"/>
    <col min="9" max="9" width="28.33203125" style="20" customWidth="1"/>
  </cols>
  <sheetData>
    <row r="1" spans="1:10" ht="15.6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7.75" customHeight="1" x14ac:dyDescent="0.3">
      <c r="A2" s="44" t="s">
        <v>9</v>
      </c>
      <c r="B2" s="44"/>
      <c r="C2" s="44"/>
      <c r="D2" s="44"/>
      <c r="E2" s="44"/>
      <c r="F2" s="44"/>
      <c r="G2" s="44"/>
      <c r="H2" s="44"/>
    </row>
    <row r="3" spans="1:10" ht="15.75" customHeight="1" x14ac:dyDescent="0.3">
      <c r="A3" s="30" t="s">
        <v>10</v>
      </c>
      <c r="B3" s="30"/>
      <c r="C3" s="30"/>
      <c r="D3" s="30"/>
      <c r="E3" s="30"/>
      <c r="F3" s="30"/>
      <c r="G3" s="30"/>
      <c r="H3" s="30"/>
    </row>
    <row r="4" spans="1:10" ht="36" customHeight="1" x14ac:dyDescent="0.3">
      <c r="A4" s="30"/>
      <c r="B4" s="30"/>
      <c r="C4" s="30"/>
      <c r="D4" s="30"/>
      <c r="E4" s="30"/>
      <c r="F4" s="30"/>
      <c r="G4" s="30"/>
      <c r="H4" s="30"/>
    </row>
    <row r="5" spans="1:10" ht="16.8" x14ac:dyDescent="0.3">
      <c r="A5" s="1"/>
    </row>
    <row r="6" spans="1:10" ht="15.75" customHeight="1" x14ac:dyDescent="0.3">
      <c r="A6" s="29" t="s">
        <v>0</v>
      </c>
      <c r="B6" s="29" t="s">
        <v>14</v>
      </c>
      <c r="C6" s="29" t="s">
        <v>15</v>
      </c>
      <c r="D6" s="29" t="s">
        <v>6</v>
      </c>
      <c r="E6" s="29" t="s">
        <v>1</v>
      </c>
      <c r="F6" s="29"/>
      <c r="G6" s="29"/>
      <c r="H6" s="29" t="s">
        <v>4</v>
      </c>
      <c r="I6" s="29" t="s">
        <v>7</v>
      </c>
    </row>
    <row r="7" spans="1:10" ht="8.25" customHeight="1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0" ht="32.25" customHeight="1" x14ac:dyDescent="0.3">
      <c r="A8" s="29"/>
      <c r="B8" s="29"/>
      <c r="C8" s="29"/>
      <c r="D8" s="29"/>
      <c r="E8" s="15" t="s">
        <v>22</v>
      </c>
      <c r="F8" s="15" t="s">
        <v>23</v>
      </c>
      <c r="G8" s="15" t="s">
        <v>24</v>
      </c>
      <c r="H8" s="29"/>
      <c r="I8" s="29"/>
    </row>
    <row r="9" spans="1:10" ht="33" customHeight="1" x14ac:dyDescent="0.3">
      <c r="A9" s="15">
        <v>1</v>
      </c>
      <c r="B9" s="16" t="s">
        <v>17</v>
      </c>
      <c r="C9" s="15" t="s">
        <v>16</v>
      </c>
      <c r="D9" s="15">
        <v>20</v>
      </c>
      <c r="E9" s="24">
        <v>47700</v>
      </c>
      <c r="F9" s="24">
        <v>63055.65</v>
      </c>
      <c r="G9" s="24">
        <v>60314</v>
      </c>
      <c r="H9" s="24">
        <f>(E9+F9+G9)/3</f>
        <v>57023.216666666667</v>
      </c>
      <c r="I9" s="24">
        <f>H9*D9</f>
        <v>1140464.3333333333</v>
      </c>
    </row>
    <row r="10" spans="1:10" ht="33.75" customHeight="1" x14ac:dyDescent="0.3">
      <c r="A10" s="17">
        <v>2</v>
      </c>
      <c r="B10" s="16" t="s">
        <v>18</v>
      </c>
      <c r="C10" s="18" t="s">
        <v>16</v>
      </c>
      <c r="D10" s="15">
        <v>1</v>
      </c>
      <c r="E10" s="24">
        <v>30021</v>
      </c>
      <c r="F10" s="24">
        <v>36789</v>
      </c>
      <c r="G10" s="24">
        <v>35184</v>
      </c>
      <c r="H10" s="24">
        <f t="shared" ref="H10:H13" si="0">(E10+F10+G10)/3</f>
        <v>33998</v>
      </c>
      <c r="I10" s="24">
        <f t="shared" ref="I10:I13" si="1">H10*D10</f>
        <v>33998</v>
      </c>
    </row>
    <row r="11" spans="1:10" ht="33.75" customHeight="1" x14ac:dyDescent="0.3">
      <c r="A11" s="17">
        <v>3</v>
      </c>
      <c r="B11" s="28" t="s">
        <v>19</v>
      </c>
      <c r="C11" s="18" t="s">
        <v>16</v>
      </c>
      <c r="D11" s="27">
        <v>1</v>
      </c>
      <c r="E11" s="24">
        <v>26026.63</v>
      </c>
      <c r="F11" s="24">
        <v>29316</v>
      </c>
      <c r="G11" s="24">
        <v>26433</v>
      </c>
      <c r="H11" s="24">
        <f t="shared" si="0"/>
        <v>27258.543333333335</v>
      </c>
      <c r="I11" s="24">
        <f t="shared" si="1"/>
        <v>27258.543333333335</v>
      </c>
    </row>
    <row r="12" spans="1:10" ht="33.75" customHeight="1" x14ac:dyDescent="0.3">
      <c r="A12" s="17">
        <v>4</v>
      </c>
      <c r="B12" s="28" t="s">
        <v>21</v>
      </c>
      <c r="C12" s="18" t="s">
        <v>16</v>
      </c>
      <c r="D12" s="27">
        <v>8</v>
      </c>
      <c r="E12" s="24">
        <v>38215</v>
      </c>
      <c r="F12" s="24">
        <v>49513</v>
      </c>
      <c r="G12" s="24">
        <v>47360</v>
      </c>
      <c r="H12" s="24">
        <f t="shared" si="0"/>
        <v>45029.333333333336</v>
      </c>
      <c r="I12" s="24">
        <f t="shared" si="1"/>
        <v>360234.66666666669</v>
      </c>
    </row>
    <row r="13" spans="1:10" ht="36" customHeight="1" x14ac:dyDescent="0.3">
      <c r="A13" s="15">
        <v>5</v>
      </c>
      <c r="B13" s="19" t="s">
        <v>20</v>
      </c>
      <c r="C13" s="18" t="s">
        <v>16</v>
      </c>
      <c r="D13" s="15">
        <v>4</v>
      </c>
      <c r="E13" s="24">
        <v>202</v>
      </c>
      <c r="F13" s="24">
        <v>362.81</v>
      </c>
      <c r="G13" s="24">
        <v>371.1</v>
      </c>
      <c r="H13" s="24">
        <f t="shared" si="0"/>
        <v>311.96999999999997</v>
      </c>
      <c r="I13" s="24">
        <f t="shared" si="1"/>
        <v>1247.8799999999999</v>
      </c>
    </row>
    <row r="14" spans="1:10" s="4" customFormat="1" ht="30" customHeight="1" x14ac:dyDescent="0.3">
      <c r="A14" s="43" t="s">
        <v>2</v>
      </c>
      <c r="B14" s="43"/>
      <c r="C14" s="13"/>
      <c r="D14" s="13"/>
      <c r="E14" s="25" t="s">
        <v>3</v>
      </c>
      <c r="F14" s="25" t="s">
        <v>3</v>
      </c>
      <c r="G14" s="25" t="s">
        <v>3</v>
      </c>
      <c r="H14" s="25" t="s">
        <v>3</v>
      </c>
      <c r="I14" s="26">
        <f>SUM(I9:I13)</f>
        <v>1563203.4233333331</v>
      </c>
    </row>
    <row r="15" spans="1:10" x14ac:dyDescent="0.3">
      <c r="A15" s="2"/>
      <c r="B15" s="2"/>
      <c r="C15" s="2"/>
      <c r="I15" s="21"/>
    </row>
    <row r="16" spans="1:10" x14ac:dyDescent="0.3">
      <c r="A16" s="3"/>
    </row>
    <row r="17" spans="1:31" ht="24.75" customHeight="1" x14ac:dyDescent="0.3">
      <c r="A17" s="41" t="s">
        <v>8</v>
      </c>
      <c r="B17" s="41"/>
      <c r="C17" s="41"/>
      <c r="D17" s="41"/>
      <c r="E17" s="42">
        <f>I14</f>
        <v>1563203.4233333331</v>
      </c>
      <c r="F17" s="42"/>
      <c r="G17" s="5"/>
      <c r="H17" s="5"/>
    </row>
    <row r="19" spans="1:31" ht="15" customHeight="1" x14ac:dyDescent="0.3">
      <c r="A19" s="35" t="s">
        <v>25</v>
      </c>
      <c r="B19" s="35"/>
      <c r="C19" s="35"/>
      <c r="D19" s="12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5" thickBot="1" x14ac:dyDescent="0.35">
      <c r="A20" s="6"/>
      <c r="B20" s="6"/>
      <c r="C20" s="6"/>
      <c r="D20" s="6"/>
      <c r="E20" s="6"/>
      <c r="F20" s="6"/>
      <c r="G20" s="6"/>
      <c r="H20" s="7"/>
      <c r="I20" s="22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6"/>
    </row>
    <row r="21" spans="1:31" x14ac:dyDescent="0.3">
      <c r="A21" s="37"/>
      <c r="B21" s="38"/>
      <c r="C21" s="38"/>
      <c r="D21" s="38"/>
      <c r="E21" s="38"/>
      <c r="F21" s="8"/>
      <c r="G21" s="6"/>
      <c r="H21" s="6"/>
      <c r="I21" s="2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thickBot="1" x14ac:dyDescent="0.35">
      <c r="A22" s="39" t="s">
        <v>11</v>
      </c>
      <c r="B22" s="40"/>
      <c r="C22" s="40"/>
      <c r="D22" s="40"/>
      <c r="E22" s="40"/>
      <c r="F22" s="9"/>
      <c r="G22" s="6"/>
      <c r="H22" s="6"/>
      <c r="I22" s="2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x14ac:dyDescent="0.3">
      <c r="A23" s="31" t="s">
        <v>13</v>
      </c>
      <c r="B23" s="32"/>
      <c r="C23" s="32"/>
      <c r="D23" s="32"/>
      <c r="E23" s="32"/>
      <c r="F23" s="10"/>
      <c r="G23" s="6"/>
      <c r="H23" s="6"/>
      <c r="I23" s="2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thickBot="1" x14ac:dyDescent="0.35">
      <c r="A24" s="33" t="s">
        <v>12</v>
      </c>
      <c r="B24" s="34"/>
      <c r="C24" s="34"/>
      <c r="D24" s="34"/>
      <c r="E24" s="34"/>
      <c r="F24" s="10"/>
      <c r="G24" s="11"/>
      <c r="H24" s="12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6"/>
      <c r="AC24" s="6"/>
      <c r="AD24" s="6"/>
      <c r="AE24" s="6"/>
    </row>
  </sheetData>
  <mergeCells count="18">
    <mergeCell ref="A1:J1"/>
    <mergeCell ref="A21:E21"/>
    <mergeCell ref="A22:E22"/>
    <mergeCell ref="A17:D17"/>
    <mergeCell ref="E17:F17"/>
    <mergeCell ref="A14:B14"/>
    <mergeCell ref="A6:A8"/>
    <mergeCell ref="B6:B8"/>
    <mergeCell ref="A2:H2"/>
    <mergeCell ref="I6:I8"/>
    <mergeCell ref="D6:D8"/>
    <mergeCell ref="H6:H8"/>
    <mergeCell ref="E6:G7"/>
    <mergeCell ref="A3:H4"/>
    <mergeCell ref="A23:E23"/>
    <mergeCell ref="A24:E24"/>
    <mergeCell ref="C6:C8"/>
    <mergeCell ref="A19:C19"/>
  </mergeCells>
  <pageMargins left="0.7" right="0.7" top="0.75" bottom="0.75" header="0.3" footer="0.3"/>
  <pageSetup paperSize="9" scale="4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BUHGALTER</cp:lastModifiedBy>
  <dcterms:created xsi:type="dcterms:W3CDTF">2022-10-17T03:53:45Z</dcterms:created>
  <dcterms:modified xsi:type="dcterms:W3CDTF">2025-09-09T15:14:07Z</dcterms:modified>
</cp:coreProperties>
</file>