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Лист1" sheetId="1" r:id="rId1"/>
  </sheets>
  <calcPr calcId="191029" calcCompleted="0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<sst xmlns="http://schemas.openxmlformats.org/spreadsheetml/2006/main" count="669" uniqueCount="232">
  <si>
    <t xml:space="preserve"> </t>
  </si>
  <si>
    <t>Приложение № 3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</si>
  <si>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</si>
  <si>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</si>
  <si>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>Характеристики объекта закупки указаны в описании объекта закупки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</si>
  <si>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</si>
  <si>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</si>
  <si>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>Поставка оборудования для медицинского кабинета для нужд МОУ "Средняя общеобразовательная школа № 3 г. Ершова Саратовской области"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</si>
  <si>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</si>
  <si>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</si>
  <si>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</si>
  <si>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</si>
  <si>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</si>
  <si>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</si>
  <si>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Поставщик 1</t>
  </si>
  <si>
    <t>Поставщик 2</t>
  </si>
  <si>
    <t>Поставщик 3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</si>
  <si>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</si>
  <si>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</si>
  <si>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</si>
  <si>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</si>
  <si>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</si>
  <si>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</si>
  <si>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</si>
  <si>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</si>
  <si>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</si>
  <si>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</si>
  <si>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</si>
  <si>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</si>
  <si>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</si>
  <si>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</si>
  <si>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</si>
  <si>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</si>
  <si>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</si>
  <si>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</si>
  <si>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</si>
  <si>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Средняя цена (руб.)</t>
  </si>
  <si>
    <t>НМЦК (рын)</t>
  </si>
  <si>
    <t>Цена (руб.)</t>
  </si>
  <si>
    <t>1</t>
  </si>
  <si>
    <t>Стетофонендоскоп СФ-01-«Адъютор»</t>
  </si>
  <si>
    <t>32.50.13.190</t>
  </si>
  <si>
    <t>шт</t>
  </si>
  <si>
    <t xml:space="preserve">333,46 </t>
  </si>
  <si>
    <t xml:space="preserve">295,10 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</si>
  <si>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</si>
  <si>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</si>
  <si>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</si>
  <si>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</si>
  <si>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</si>
  <si>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</si>
  <si>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</si>
  <si>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</si>
  <si>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</si>
  <si>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</si>
  <si>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</si>
  <si>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</si>
  <si>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</si>
  <si>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</si>
  <si>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</si>
  <si>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</si>
  <si>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</si>
  <si>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2</t>
  </si>
  <si>
    <t>Динамометр кистевой ДК-50</t>
  </si>
  <si>
    <t>32.50.50.190</t>
  </si>
  <si>
    <t xml:space="preserve">8 083,00 </t>
  </si>
  <si>
    <t xml:space="preserve">7 740,50 </t>
  </si>
  <si>
    <t xml:space="preserve">6 850,00 </t>
  </si>
  <si>
    <t>3</t>
  </si>
  <si>
    <t>Динамометр кистевой ДК-25</t>
  </si>
  <si>
    <t>4</t>
  </si>
  <si>
    <t>Ингалятор компрессорный OMRON Comp Air NE-C24 (NE-C801S-RU)</t>
  </si>
  <si>
    <t>26.60.13.110</t>
  </si>
  <si>
    <t xml:space="preserve">9 118,45 </t>
  </si>
  <si>
    <t xml:space="preserve">8 732,00 </t>
  </si>
  <si>
    <t xml:space="preserve">7 727,50 </t>
  </si>
  <si>
    <t>5</t>
  </si>
  <si>
    <t>Ингалятор компрессорный OMRON NE-C24 Kids (NE-C801S-KDRU) детский</t>
  </si>
  <si>
    <t xml:space="preserve">9 246,48 </t>
  </si>
  <si>
    <t xml:space="preserve">8 854,68 </t>
  </si>
  <si>
    <t xml:space="preserve">7 836,00 </t>
  </si>
  <si>
    <t>6</t>
  </si>
  <si>
    <t>Глюкометр iCheck</t>
  </si>
  <si>
    <t>26.60.12.119</t>
  </si>
  <si>
    <t xml:space="preserve">3 256,21 </t>
  </si>
  <si>
    <t xml:space="preserve">3 118,24 </t>
  </si>
  <si>
    <t xml:space="preserve">2 759,50 </t>
  </si>
  <si>
    <t>7</t>
  </si>
  <si>
    <t>Воздуховод полимерный</t>
  </si>
  <si>
    <t xml:space="preserve">382,66 </t>
  </si>
  <si>
    <t xml:space="preserve">366,45 </t>
  </si>
  <si>
    <t xml:space="preserve">324,29 </t>
  </si>
  <si>
    <t>8</t>
  </si>
  <si>
    <t>Лоток прямоугольный ЛМПр без крышки Медикон</t>
  </si>
  <si>
    <t xml:space="preserve">397,07 </t>
  </si>
  <si>
    <t xml:space="preserve">380,25 </t>
  </si>
  <si>
    <t xml:space="preserve">336,50 </t>
  </si>
  <si>
    <t>9</t>
  </si>
  <si>
    <t>Мензурка МиниМедПром</t>
  </si>
  <si>
    <t>23.19.23.110</t>
  </si>
  <si>
    <t>упак</t>
  </si>
  <si>
    <t xml:space="preserve">5 561,34 </t>
  </si>
  <si>
    <t xml:space="preserve">5 325,69 </t>
  </si>
  <si>
    <t xml:space="preserve">4 713,00 </t>
  </si>
  <si>
    <t>10</t>
  </si>
  <si>
    <t>Пакет гелевый охлаждающе-согревающий GELEX</t>
  </si>
  <si>
    <t xml:space="preserve">295,00 </t>
  </si>
  <si>
    <t xml:space="preserve">282,50 </t>
  </si>
  <si>
    <t xml:space="preserve">250,00 </t>
  </si>
  <si>
    <t>11</t>
  </si>
  <si>
    <t>Пакет гипотермический для оказания первой помощи "Снежок" №2 м.1546</t>
  </si>
  <si>
    <t>21.20.23.199</t>
  </si>
  <si>
    <t xml:space="preserve">57,82 </t>
  </si>
  <si>
    <t xml:space="preserve">55,37 </t>
  </si>
  <si>
    <t xml:space="preserve">49,00 </t>
  </si>
  <si>
    <t>12</t>
  </si>
  <si>
    <t>13</t>
  </si>
  <si>
    <t>Носилки НМ-01</t>
  </si>
  <si>
    <t>30.99.10.110</t>
  </si>
  <si>
    <t xml:space="preserve">6 624,23 </t>
  </si>
  <si>
    <t xml:space="preserve">6 343,54 </t>
  </si>
  <si>
    <t xml:space="preserve">5 613,75 </t>
  </si>
  <si>
    <t>14</t>
  </si>
  <si>
    <t>Комплект шин транспортных иммобилизационных складных КШТИд-01 для детей (средний) арт.1068</t>
  </si>
  <si>
    <t>32.50.22.127</t>
  </si>
  <si>
    <t xml:space="preserve">11 726,25 </t>
  </si>
  <si>
    <t xml:space="preserve">11 229,38 </t>
  </si>
  <si>
    <t xml:space="preserve">9 937,50 </t>
  </si>
  <si>
    <t>15</t>
  </si>
  <si>
    <t>Матрац иммобилизационный вакуумный МИВ-3 (детский)</t>
  </si>
  <si>
    <t xml:space="preserve">41 226,25 </t>
  </si>
  <si>
    <t xml:space="preserve">39 479,38 </t>
  </si>
  <si>
    <t xml:space="preserve">34 937,50 </t>
  </si>
  <si>
    <t>16</t>
  </si>
  <si>
    <t>Матрац иммобилизационный вакуумный МИВ-2 (взрослый)</t>
  </si>
  <si>
    <t xml:space="preserve">44 052,06 </t>
  </si>
  <si>
    <t xml:space="preserve">42 185,44 </t>
  </si>
  <si>
    <t xml:space="preserve">37 332,25 </t>
  </si>
  <si>
    <t>17</t>
  </si>
  <si>
    <t>Хладоэлемент многоразовый МХД-1</t>
  </si>
  <si>
    <t>32.50.50.150</t>
  </si>
  <si>
    <t xml:space="preserve">153,40 </t>
  </si>
  <si>
    <t xml:space="preserve">146,90 </t>
  </si>
  <si>
    <t xml:space="preserve">130,00 </t>
  </si>
  <si>
    <t>18</t>
  </si>
  <si>
    <t>Штатив для вливаний ШВ-01 МСК-317</t>
  </si>
  <si>
    <t xml:space="preserve">2 736,75 </t>
  </si>
  <si>
    <t xml:space="preserve">2 620,79 </t>
  </si>
  <si>
    <t xml:space="preserve">2 319,28 </t>
  </si>
  <si>
    <t>19</t>
  </si>
  <si>
    <t>Емкость-контейнер ЕДПО-1-02-2</t>
  </si>
  <si>
    <t xml:space="preserve">1 030,54 </t>
  </si>
  <si>
    <t xml:space="preserve">986,87 </t>
  </si>
  <si>
    <t xml:space="preserve">873,34 </t>
  </si>
  <si>
    <t>20</t>
  </si>
  <si>
    <t>Емкость для сбора колюще-режущих медицинских отходов класс Б</t>
  </si>
  <si>
    <t xml:space="preserve">67,80 </t>
  </si>
  <si>
    <t xml:space="preserve">60,00 </t>
  </si>
  <si>
    <t>21</t>
  </si>
  <si>
    <t>Бак для сбора и утилизации медицинских отходов</t>
  </si>
  <si>
    <t xml:space="preserve">434,30 </t>
  </si>
  <si>
    <t xml:space="preserve">415,90 </t>
  </si>
  <si>
    <t xml:space="preserve">368,05 </t>
  </si>
  <si>
    <t>22</t>
  </si>
  <si>
    <t>Тонометр механический ИАД-О1-1, компл.7 фонендоскоп "Адъютор"</t>
  </si>
  <si>
    <t>26.60.12.129</t>
  </si>
  <si>
    <t>23</t>
  </si>
  <si>
    <t>Термометр бесконтактный OMRON Gentle Temp 720 (MC-720-E)</t>
  </si>
  <si>
    <t>26.60.12.122</t>
  </si>
  <si>
    <t>24</t>
  </si>
  <si>
    <t>Термометр LD-300</t>
  </si>
  <si>
    <t>25</t>
  </si>
  <si>
    <t>Комплект дыхательный для ручной ИВЛ (мешок Амбу) с одной маской КДО-МП-В арт.1127</t>
  </si>
  <si>
    <t>32.50.21.122</t>
  </si>
  <si>
    <t>26</t>
  </si>
  <si>
    <t>Ширма медицинская MB S</t>
  </si>
  <si>
    <t>32.50.30.119</t>
  </si>
  <si>
    <t>27</t>
  </si>
  <si>
    <t>Кушетка смотровая КСВ-01С ВЗМО</t>
  </si>
  <si>
    <t>28</t>
  </si>
  <si>
    <t>Повязка косыночная Медплант ПКу-01 Арт. 1265</t>
  </si>
  <si>
    <t>32.50.22.126</t>
  </si>
  <si>
    <t>29</t>
  </si>
  <si>
    <t>Бандаж (шина-воротник) для легкой фиксации ШОП Т.51.91 (ТВ-002) Evolution для Детей</t>
  </si>
  <si>
    <t>30</t>
  </si>
  <si>
    <t>Бандаж (шина-воротник) для легкой фиксации ШОП Т.51.91 (ТВ-003) Evolution для Взрослых</t>
  </si>
  <si>
    <t>31</t>
  </si>
  <si>
    <t>Пинцет хирургический ПХ 15-143 Tissue (Sammar)</t>
  </si>
  <si>
    <t>32</t>
  </si>
  <si>
    <t>Пинцет зубной изогнутый, (Sammar) П-114</t>
  </si>
  <si>
    <t>32.50.11.110</t>
  </si>
  <si>
    <t>33</t>
  </si>
  <si>
    <t>Корнцанг прямой 19-920 (Щ-20) Maier (Sammar)</t>
  </si>
  <si>
    <t>34</t>
  </si>
  <si>
    <t>Ножницы  (МТ-Н-14) ПТО Медтехника</t>
  </si>
  <si>
    <t>35</t>
  </si>
  <si>
    <t>Ножницы 13-122 Surgical (Sammar)</t>
  </si>
  <si>
    <t>36</t>
  </si>
  <si>
    <t>Шкаф-сейф СХМ-1 для хранения медикаментов</t>
  </si>
  <si>
    <t>37</t>
  </si>
  <si>
    <t>Пульсоксиметр на палец ChoiceMMed MD300C2</t>
  </si>
  <si>
    <t>38</t>
  </si>
  <si>
    <t>Пульсоксиметр на палец ChoiceMMed MD300C5</t>
  </si>
  <si>
    <t>39</t>
  </si>
  <si>
    <t>Термоконтейнер ТМ-5 медицинский</t>
  </si>
  <si>
    <t>40</t>
  </si>
  <si>
    <t>Светильник диагностический CLIPLIGHT LED</t>
  </si>
  <si>
    <t>41</t>
  </si>
  <si>
    <t>Термометр для холодильника ТС-7П-1, Крючок</t>
  </si>
  <si>
    <t>26.51.51.110</t>
  </si>
  <si>
    <t>42</t>
  </si>
  <si>
    <t>Секундомер электронный Kadio KD-1069</t>
  </si>
  <si>
    <t>26.52.12.140</t>
  </si>
  <si>
    <t>43</t>
  </si>
  <si>
    <t xml:space="preserve">Секундомер RGK SWM-1A3 </t>
  </si>
  <si>
    <t>44</t>
  </si>
  <si>
    <t>Лента сантиметровая стандартная</t>
  </si>
  <si>
    <t>26.51.33.199</t>
  </si>
  <si>
    <t>45</t>
  </si>
  <si>
    <t>Комплект плакатов для наглядной пропаганды здорового образа жизни ( "Вред алкоголя", "Влияние курения на организм человека", "Вред наркотиков", "Вич и Спид")</t>
  </si>
  <si>
    <t>58.19.19.190</t>
  </si>
  <si>
    <t>46</t>
  </si>
  <si>
    <t xml:space="preserve">Ведро для мусора </t>
  </si>
  <si>
    <t>25.99.29.190</t>
  </si>
  <si>
    <t>Итого:</t>
  </si>
  <si>
    <t>259 290,55</t>
  </si>
  <si>
    <t>На основании проведенного анализа рынка и расчетов, НМЦК составляет: 259 290,55 рублей.</t>
  </si>
  <si>
    <t>Дата подготовки обоснования НМЦК: 19.11.2025</t>
  </si>
  <si>
    <t>Работник контрактной службы/контрактный управляющий:</t>
  </si>
  <si>
    <t>(должность)</t>
  </si>
  <si>
    <t xml:space="preserve">/ </t>
  </si>
  <si>
    <t>(подпись/расшифровка подписи)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</si>
</sst>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#########"/>
    <numFmt numFmtId="181" formatCode="#\ ##0.00"/>
  </numFmts>
  <fonts count="32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rgb="FF000000"/>
      <name val="Times New Roman"/>
      <charset val="204"/>
    </font>
    <font>
      <sz val="8"/>
      <color rgb="FF000000"/>
      <name val="Times New Roman"/>
      <charset val="204"/>
    </font>
    <font>
      <sz val="16"/>
      <color rgb="FF000000"/>
      <name val="Times New Roman"/>
      <charset val="204"/>
    </font>
    <font>
      <sz val="10"/>
      <color rgb="FF000000"/>
      <name val="Times New Roman"/>
      <charset val="204"/>
    </font>
    <font>
      <sz val="10"/>
      <name val="Times New Roman"/>
      <charset val="204"/>
    </font>
    <font>
      <sz val="10.8"/>
      <color rgb="FF000000"/>
      <name val="Times New Roman"/>
      <charset val="204"/>
    </font>
    <font>
      <sz val="10.8"/>
      <color rgb="FF000000"/>
      <name val="Calibri"/>
      <charset val="204"/>
    </font>
    <font>
      <sz val="9"/>
      <color rgb="FF000000"/>
      <name val="Calibri"/>
      <charset val="204"/>
    </font>
    <font>
      <sz val="9"/>
      <color rgb="FF000000"/>
      <name val="Times New Roman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Alignment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9" applyNumberFormat="0" applyAlignment="0" applyProtection="0">
      <alignment vertical="center"/>
    </xf>
    <xf numFmtId="0" fontId="22" fillId="4" borderId="20" applyNumberFormat="0" applyAlignment="0" applyProtection="0">
      <alignment vertical="center"/>
    </xf>
    <xf numFmtId="0" fontId="23" fillId="4" borderId="19" applyNumberFormat="0" applyAlignment="0" applyProtection="0">
      <alignment vertical="center"/>
    </xf>
    <xf numFmtId="0" fontId="24" fillId="5" borderId="21" applyNumberFormat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53">
    <xf numFmtId="0" fontId="0" fillId="0" borderId="0" xfId="0"/>
    <xf numFmtId="0" fontId="1" fillId="0" borderId="0" xfId="0" applyFont="1" applyFill="1" applyBorder="1"/>
    <xf numFmtId="2" fontId="1" fillId="0" borderId="0" xfId="0" applyNumberFormat="1" applyFont="1" applyFill="1" applyBorder="1"/>
    <xf numFmtId="0" fontId="2" fillId="0" borderId="0" xfId="0" applyFont="1" applyFill="1" applyBorder="1"/>
    <xf numFmtId="2" fontId="3" fillId="0" borderId="0" xfId="0" applyNumberFormat="1" applyFont="1" applyFill="1" applyBorder="1" applyAlignment="1">
      <alignment vertical="top" wrapText="1"/>
    </xf>
    <xf numFmtId="2" fontId="2" fillId="0" borderId="0" xfId="0" applyNumberFormat="1" applyFont="1" applyFill="1" applyBorder="1"/>
    <xf numFmtId="0" fontId="4" fillId="0" borderId="0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top" wrapText="1"/>
    </xf>
    <xf numFmtId="2" fontId="5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180" fontId="2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80" fontId="2" fillId="0" borderId="5" xfId="0" applyNumberFormat="1" applyFont="1" applyFill="1" applyBorder="1" applyAlignment="1">
      <alignment horizontal="center" vertical="center"/>
    </xf>
    <xf numFmtId="181" fontId="5" fillId="0" borderId="5" xfId="0" applyNumberFormat="1" applyFont="1" applyFill="1" applyBorder="1" applyAlignment="1">
      <alignment horizontal="center" vertical="center" wrapText="1"/>
    </xf>
    <xf numFmtId="180" fontId="5" fillId="0" borderId="5" xfId="0" applyNumberFormat="1" applyFont="1" applyFill="1" applyBorder="1" applyAlignment="1">
      <alignment horizontal="center" vertical="center" wrapText="1"/>
    </xf>
    <xf numFmtId="2" fontId="5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2" fontId="2" fillId="0" borderId="0" xfId="0" applyNumberFormat="1" applyFont="1" applyFill="1" applyAlignment="1">
      <alignment horizontal="center"/>
    </xf>
    <xf numFmtId="2" fontId="2" fillId="0" borderId="8" xfId="0" applyNumberFormat="1" applyFont="1" applyFill="1" applyBorder="1"/>
    <xf numFmtId="0" fontId="5" fillId="0" borderId="9" xfId="0" applyFont="1" applyFill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vertical="top" wrapText="1"/>
    </xf>
    <xf numFmtId="2" fontId="2" fillId="0" borderId="1" xfId="0" applyNumberFormat="1" applyFont="1" applyFill="1" applyBorder="1" applyAlignment="1">
      <alignment vertical="top"/>
    </xf>
    <xf numFmtId="181" fontId="5" fillId="0" borderId="1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wrapText="1"/>
    </xf>
    <xf numFmtId="0" fontId="9" fillId="0" borderId="0" xfId="0" applyFont="1" applyFill="1" applyBorder="1"/>
    <xf numFmtId="0" fontId="5" fillId="0" borderId="14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2" fillId="0" borderId="0" xfId="0" applyFont="1" applyFill="1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99695</xdr:colOff>
      <xdr:row>8</xdr:row>
      <xdr:rowOff>802005</xdr:rowOff>
    </xdr:to>
    <xdr:pic>
      <xdr:nvPicPr>
        <xdr:cNvPr id="6" name="Изображение 1"/>
        <xdr:cNvPicPr preferRelativeResize="0"/>
      </xdr:nvPicPr>
      <xdr:blipFill>
        <a:blip r:embed="rId1"/>
        <a:stretch>
          <a:fillRect/>
        </a:stretch>
      </xdr:blipFill>
      <xdr:spPr>
        <a:xfrm>
          <a:off x="429895" y="2794000"/>
          <a:ext cx="164338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29</xdr:col>
      <xdr:colOff>219075</xdr:colOff>
      <xdr:row>9</xdr:row>
      <xdr:rowOff>338667</xdr:rowOff>
    </xdr:from>
    <xdr:to>
      <xdr:col>29</xdr:col>
      <xdr:colOff>1600835</xdr:colOff>
      <xdr:row>10</xdr:row>
      <xdr:rowOff>476250</xdr:rowOff>
    </xdr:to>
    <xdr:pic>
      <xdr:nvPicPr>
        <xdr:cNvPr id="7" name="Изображение 2"/>
        <xdr:cNvPicPr preferRelativeResize="0"/>
      </xdr:nvPicPr>
      <xdr:blipFill>
        <a:blip r:embed="rId1"/>
        <a:stretch>
          <a:fillRect/>
        </a:stretch>
      </xdr:blipFill>
      <xdr:spPr>
        <a:xfrm>
          <a:off x="15893415" y="4540885"/>
          <a:ext cx="1381760" cy="51879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123825</xdr:colOff>
      <xdr:row>10</xdr:row>
      <xdr:rowOff>76200</xdr:rowOff>
    </xdr:from>
    <xdr:to>
      <xdr:col>26</xdr:col>
      <xdr:colOff>1190625</xdr:colOff>
      <xdr:row>11</xdr:row>
      <xdr:rowOff>30480</xdr:rowOff>
    </xdr:to>
    <xdr:pic>
      <xdr:nvPicPr>
        <xdr:cNvPr id="8" name="Picture 2"/>
        <xdr:cNvPicPr preferRelativeResize="0"/>
      </xdr:nvPicPr>
      <xdr:blipFill>
        <a:blip r:embed="rId2"/>
        <a:stretch>
          <a:fillRect/>
        </a:stretch>
      </xdr:blipFill>
      <xdr:spPr>
        <a:xfrm>
          <a:off x="11774805" y="4659630"/>
          <a:ext cx="1066800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180976</xdr:colOff>
      <xdr:row>10</xdr:row>
      <xdr:rowOff>152399</xdr:rowOff>
    </xdr:from>
    <xdr:to>
      <xdr:col>27</xdr:col>
      <xdr:colOff>1362076</xdr:colOff>
      <xdr:row>11</xdr:row>
      <xdr:rowOff>37464</xdr:rowOff>
    </xdr:to>
    <xdr:pic>
      <xdr:nvPicPr>
        <xdr:cNvPr id="9" name="Picture 1"/>
        <xdr:cNvPicPr preferRelativeResize="0"/>
      </xdr:nvPicPr>
      <xdr:blipFill>
        <a:blip r:embed="rId3"/>
        <a:stretch>
          <a:fillRect/>
        </a:stretch>
      </xdr:blipFill>
      <xdr:spPr>
        <a:xfrm>
          <a:off x="13241655" y="4735195"/>
          <a:ext cx="118110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Лист1">
    <pageSetUpPr fitToPage="1"/>
  </sheetPr>
  <dimension ref="A1:AF71"/>
  <sheetViews>
    <sheetView tabSelected="1" view="pageBreakPreview" zoomScale="72" zoomScaleNormal="100" workbookViewId="0">
      <selection activeCell="A3" sqref="A3:AD3"/>
    </sheetView>
  </sheetViews>
  <sheetFormatPr defaultColWidth="9" defaultRowHeight="14.4"/>
  <cols>
    <col min="1" max="1" width="7.88888888888889" style="1" customWidth="1"/>
    <col min="2" max="2" width="20.8888888888889" style="1" customWidth="1"/>
    <col min="3" max="3" width="17.8888888888889" style="1" customWidth="1"/>
    <col min="4" max="4" width="31.3333333333333" style="1" customWidth="1"/>
    <col min="5" max="5" width="17" style="1" customWidth="1"/>
    <col min="6" max="6" width="8.88888888888889" style="1" customWidth="1"/>
    <col min="7" max="9" width="22" style="2" customWidth="1"/>
    <col min="10" max="26" width="22" style="2" hidden="1" customWidth="1"/>
    <col min="27" max="27" width="20.5555555555556" style="2" customWidth="1"/>
    <col min="28" max="28" width="23" style="2" customWidth="1"/>
    <col min="29" max="29" width="15.1111111111111" style="2" customWidth="1"/>
    <col min="30" max="30" width="27.6666666666667" style="1" customWidth="1"/>
    <col min="31" max="31" width="18.4444444444444" style="1" customWidth="1"/>
    <col min="32" max="1025" width="9.11111111111111" style="1" customWidth="1"/>
    <col min="1026" max="16384" width="9" style="1"/>
  </cols>
  <sheetData>
    <row r="1" ht="15" customHeight="1" spans="1:29">
      <c r="A1" s="3" t="s">
        <v>0</v>
      </c>
      <c r="B1" s="3"/>
      <c r="C1" s="3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ht="15" customHeight="1" spans="1:30">
      <c r="A2" s="3"/>
      <c r="B2" s="3"/>
      <c r="C2" s="3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29" t="s">
        <v>1</v>
      </c>
      <c r="AC2" s="29"/>
      <c r="AD2" s="29"/>
    </row>
    <row r="3" ht="36" customHeight="1" spans="1:30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 ht="15" customHeight="1" spans="1:29">
      <c r="A4" s="3"/>
      <c r="B4" s="3"/>
      <c r="C4" s="3"/>
      <c r="D4" s="3"/>
      <c r="E4" s="3"/>
      <c r="F4" s="3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</row>
    <row r="5" spans="1:29">
      <c r="A5" s="3"/>
      <c r="B5" s="3"/>
      <c r="C5" s="3"/>
      <c r="D5" s="3"/>
      <c r="E5" s="3"/>
      <c r="F5" s="3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30"/>
      <c r="AB5" s="5"/>
      <c r="AC5" s="5"/>
    </row>
    <row r="6" ht="24.75" customHeight="1" spans="1:30">
      <c r="A6" s="7" t="s">
        <v>3</v>
      </c>
      <c r="B6" s="7"/>
      <c r="C6" s="8" t="s">
        <v>4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ht="42" customHeight="1" spans="1:30">
      <c r="A7" s="7" t="s">
        <v>5</v>
      </c>
      <c r="B7" s="7"/>
      <c r="C7" s="8" t="s">
        <v>6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</row>
    <row r="8" ht="43.5" customHeight="1" spans="1:30">
      <c r="A8" s="9" t="s">
        <v>7</v>
      </c>
      <c r="B8" s="10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31"/>
    </row>
    <row r="9" ht="125.25" customHeight="1" spans="1:30">
      <c r="A9" s="12" t="s">
        <v>8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</row>
    <row r="10" ht="30" customHeight="1" spans="1:30">
      <c r="A10" s="7" t="s">
        <v>9</v>
      </c>
      <c r="B10" s="7" t="s">
        <v>10</v>
      </c>
      <c r="C10" s="7"/>
      <c r="D10" s="13" t="s">
        <v>11</v>
      </c>
      <c r="E10" s="7" t="s">
        <v>12</v>
      </c>
      <c r="F10" s="13" t="s">
        <v>13</v>
      </c>
      <c r="G10" s="14" t="s">
        <v>14</v>
      </c>
      <c r="H10" s="14" t="s">
        <v>15</v>
      </c>
      <c r="I10" s="14" t="s">
        <v>16</v>
      </c>
      <c r="J10" s="14" t="s">
        <v>17</v>
      </c>
      <c r="K10" s="14" t="s">
        <v>18</v>
      </c>
      <c r="L10" s="14" t="s">
        <v>19</v>
      </c>
      <c r="M10" s="14" t="s">
        <v>20</v>
      </c>
      <c r="N10" s="14" t="s">
        <v>21</v>
      </c>
      <c r="O10" s="14" t="s">
        <v>22</v>
      </c>
      <c r="P10" s="14" t="s">
        <v>23</v>
      </c>
      <c r="Q10" s="14" t="s">
        <v>24</v>
      </c>
      <c r="R10" s="14" t="s">
        <v>25</v>
      </c>
      <c r="S10" s="14" t="s">
        <v>26</v>
      </c>
      <c r="T10" s="14" t="s">
        <v>27</v>
      </c>
      <c r="U10" s="14" t="s">
        <v>28</v>
      </c>
      <c r="V10" s="14" t="s">
        <v>29</v>
      </c>
      <c r="W10" s="14" t="s">
        <v>30</v>
      </c>
      <c r="X10" s="14" t="s">
        <v>31</v>
      </c>
      <c r="Y10" s="14" t="s">
        <v>32</v>
      </c>
      <c r="Z10" s="14" t="s">
        <v>33</v>
      </c>
      <c r="AA10" s="15" t="s">
        <v>34</v>
      </c>
      <c r="AB10" s="15" t="s">
        <v>35</v>
      </c>
      <c r="AC10" s="13" t="s">
        <v>36</v>
      </c>
      <c r="AD10" s="32" t="s">
        <v>37</v>
      </c>
    </row>
    <row r="11" ht="45" customHeight="1" spans="1:30">
      <c r="A11" s="7"/>
      <c r="B11" s="7"/>
      <c r="C11" s="7"/>
      <c r="D11" s="13"/>
      <c r="E11" s="7"/>
      <c r="F11" s="13"/>
      <c r="G11" s="14" t="s">
        <v>38</v>
      </c>
      <c r="H11" s="14" t="s">
        <v>38</v>
      </c>
      <c r="I11" s="14" t="s">
        <v>38</v>
      </c>
      <c r="J11" s="14" t="s">
        <v>38</v>
      </c>
      <c r="K11" s="14" t="s">
        <v>38</v>
      </c>
      <c r="L11" s="14" t="s">
        <v>38</v>
      </c>
      <c r="M11" s="14" t="s">
        <v>38</v>
      </c>
      <c r="N11" s="14" t="s">
        <v>38</v>
      </c>
      <c r="O11" s="14" t="s">
        <v>38</v>
      </c>
      <c r="P11" s="14" t="s">
        <v>38</v>
      </c>
      <c r="Q11" s="14" t="s">
        <v>38</v>
      </c>
      <c r="R11" s="14" t="s">
        <v>38</v>
      </c>
      <c r="S11" s="14" t="s">
        <v>38</v>
      </c>
      <c r="T11" s="14" t="s">
        <v>38</v>
      </c>
      <c r="U11" s="14" t="s">
        <v>38</v>
      </c>
      <c r="V11" s="14" t="s">
        <v>38</v>
      </c>
      <c r="W11" s="14" t="s">
        <v>38</v>
      </c>
      <c r="X11" s="14" t="s">
        <v>38</v>
      </c>
      <c r="Y11" s="14" t="s">
        <v>38</v>
      </c>
      <c r="Z11" s="14" t="s">
        <v>38</v>
      </c>
      <c r="AA11" s="33"/>
      <c r="AB11" s="33"/>
      <c r="AC11" s="13"/>
      <c r="AD11" s="34"/>
    </row>
    <row r="12" ht="52.5" customHeight="1" spans="1:32">
      <c r="A12" s="7" t="s">
        <v>39</v>
      </c>
      <c r="B12" s="7" t="s">
        <v>40</v>
      </c>
      <c r="C12" s="7"/>
      <c r="D12" s="15" t="s">
        <v>41</v>
      </c>
      <c r="E12" s="7" t="s">
        <v>42</v>
      </c>
      <c r="F12" s="16">
        <v>1</v>
      </c>
      <c r="G12" s="17">
        <v>348.22</v>
      </c>
      <c r="H12" s="14" t="s">
        <v>43</v>
      </c>
      <c r="I12" s="14" t="s">
        <v>44</v>
      </c>
      <c r="J12" s="14" t="s">
        <v>45</v>
      </c>
      <c r="K12" s="14" t="s">
        <v>46</v>
      </c>
      <c r="L12" s="14" t="s">
        <v>47</v>
      </c>
      <c r="M12" s="14" t="s">
        <v>48</v>
      </c>
      <c r="N12" s="14" t="s">
        <v>49</v>
      </c>
      <c r="O12" s="14" t="s">
        <v>50</v>
      </c>
      <c r="P12" s="14" t="s">
        <v>51</v>
      </c>
      <c r="Q12" s="14" t="s">
        <v>52</v>
      </c>
      <c r="R12" s="14" t="s">
        <v>53</v>
      </c>
      <c r="S12" s="14" t="s">
        <v>54</v>
      </c>
      <c r="T12" s="14" t="s">
        <v>55</v>
      </c>
      <c r="U12" s="14" t="s">
        <v>56</v>
      </c>
      <c r="V12" s="14" t="s">
        <v>57</v>
      </c>
      <c r="W12" s="14" t="s">
        <v>58</v>
      </c>
      <c r="X12" s="14" t="s">
        <v>59</v>
      </c>
      <c r="Y12" s="14" t="s">
        <v>60</v>
      </c>
      <c r="Z12" s="14" t="s">
        <v>61</v>
      </c>
      <c r="AA12" s="14">
        <v>27.42</v>
      </c>
      <c r="AB12" s="14">
        <v>8.42</v>
      </c>
      <c r="AC12" s="14">
        <v>325.59</v>
      </c>
      <c r="AD12" s="35">
        <f>F12*AC12</f>
        <v>325.59</v>
      </c>
      <c r="AE12" s="2"/>
      <c r="AF12" s="2"/>
    </row>
    <row r="13" ht="52.5" customHeight="1" spans="1:32">
      <c r="A13" s="7" t="s">
        <v>62</v>
      </c>
      <c r="B13" s="7" t="s">
        <v>63</v>
      </c>
      <c r="C13" s="7"/>
      <c r="D13" s="15" t="s">
        <v>64</v>
      </c>
      <c r="E13" s="7" t="s">
        <v>42</v>
      </c>
      <c r="F13" s="16">
        <v>1</v>
      </c>
      <c r="G13" s="13" t="s">
        <v>65</v>
      </c>
      <c r="H13" s="14" t="s">
        <v>66</v>
      </c>
      <c r="I13" s="14" t="s">
        <v>67</v>
      </c>
      <c r="J13" s="14" t="s">
        <v>45</v>
      </c>
      <c r="K13" s="14" t="s">
        <v>46</v>
      </c>
      <c r="L13" s="14" t="s">
        <v>47</v>
      </c>
      <c r="M13" s="14" t="s">
        <v>48</v>
      </c>
      <c r="N13" s="14" t="s">
        <v>49</v>
      </c>
      <c r="O13" s="14" t="s">
        <v>50</v>
      </c>
      <c r="P13" s="14" t="s">
        <v>51</v>
      </c>
      <c r="Q13" s="14" t="s">
        <v>52</v>
      </c>
      <c r="R13" s="14" t="s">
        <v>53</v>
      </c>
      <c r="S13" s="14" t="s">
        <v>54</v>
      </c>
      <c r="T13" s="14" t="s">
        <v>55</v>
      </c>
      <c r="U13" s="14" t="s">
        <v>56</v>
      </c>
      <c r="V13" s="14" t="s">
        <v>57</v>
      </c>
      <c r="W13" s="14" t="s">
        <v>58</v>
      </c>
      <c r="X13" s="14" t="s">
        <v>59</v>
      </c>
      <c r="Y13" s="14" t="s">
        <v>60</v>
      </c>
      <c r="Z13" s="14" t="s">
        <v>61</v>
      </c>
      <c r="AA13" s="14">
        <v>636.47</v>
      </c>
      <c r="AB13" s="14">
        <v>8.42</v>
      </c>
      <c r="AC13" s="14">
        <v>7557.83</v>
      </c>
      <c r="AD13" s="35">
        <f t="shared" ref="AD13:AD33" si="0">F13*AC13</f>
        <v>7557.83</v>
      </c>
      <c r="AE13" s="2"/>
      <c r="AF13" s="2"/>
    </row>
    <row r="14" ht="52.5" customHeight="1" spans="1:32">
      <c r="A14" s="7" t="s">
        <v>68</v>
      </c>
      <c r="B14" s="7" t="s">
        <v>69</v>
      </c>
      <c r="C14" s="7"/>
      <c r="D14" s="15" t="s">
        <v>64</v>
      </c>
      <c r="E14" s="7" t="s">
        <v>42</v>
      </c>
      <c r="F14" s="16">
        <v>1</v>
      </c>
      <c r="G14" s="13" t="s">
        <v>65</v>
      </c>
      <c r="H14" s="14" t="s">
        <v>66</v>
      </c>
      <c r="I14" s="14" t="s">
        <v>67</v>
      </c>
      <c r="J14" s="14" t="s">
        <v>45</v>
      </c>
      <c r="K14" s="14" t="s">
        <v>46</v>
      </c>
      <c r="L14" s="14" t="s">
        <v>47</v>
      </c>
      <c r="M14" s="14" t="s">
        <v>48</v>
      </c>
      <c r="N14" s="14" t="s">
        <v>49</v>
      </c>
      <c r="O14" s="14" t="s">
        <v>50</v>
      </c>
      <c r="P14" s="14" t="s">
        <v>51</v>
      </c>
      <c r="Q14" s="14" t="s">
        <v>52</v>
      </c>
      <c r="R14" s="14" t="s">
        <v>53</v>
      </c>
      <c r="S14" s="14" t="s">
        <v>54</v>
      </c>
      <c r="T14" s="14" t="s">
        <v>55</v>
      </c>
      <c r="U14" s="14" t="s">
        <v>56</v>
      </c>
      <c r="V14" s="14" t="s">
        <v>57</v>
      </c>
      <c r="W14" s="14" t="s">
        <v>58</v>
      </c>
      <c r="X14" s="14" t="s">
        <v>59</v>
      </c>
      <c r="Y14" s="14" t="s">
        <v>60</v>
      </c>
      <c r="Z14" s="14" t="s">
        <v>61</v>
      </c>
      <c r="AA14" s="14">
        <v>636.47</v>
      </c>
      <c r="AB14" s="14">
        <v>8.42</v>
      </c>
      <c r="AC14" s="14">
        <v>7557.83</v>
      </c>
      <c r="AD14" s="35">
        <f t="shared" si="0"/>
        <v>7557.83</v>
      </c>
      <c r="AE14" s="2"/>
      <c r="AF14" s="2"/>
    </row>
    <row r="15" ht="52.5" customHeight="1" spans="1:32">
      <c r="A15" s="7" t="s">
        <v>70</v>
      </c>
      <c r="B15" s="7" t="s">
        <v>71</v>
      </c>
      <c r="C15" s="7"/>
      <c r="D15" s="15" t="s">
        <v>72</v>
      </c>
      <c r="E15" s="7" t="s">
        <v>42</v>
      </c>
      <c r="F15" s="16">
        <v>1</v>
      </c>
      <c r="G15" s="13" t="s">
        <v>73</v>
      </c>
      <c r="H15" s="14" t="s">
        <v>74</v>
      </c>
      <c r="I15" s="14" t="s">
        <v>75</v>
      </c>
      <c r="J15" s="14" t="s">
        <v>45</v>
      </c>
      <c r="K15" s="14" t="s">
        <v>46</v>
      </c>
      <c r="L15" s="14" t="s">
        <v>47</v>
      </c>
      <c r="M15" s="14" t="s">
        <v>48</v>
      </c>
      <c r="N15" s="14" t="s">
        <v>49</v>
      </c>
      <c r="O15" s="14" t="s">
        <v>50</v>
      </c>
      <c r="P15" s="14" t="s">
        <v>51</v>
      </c>
      <c r="Q15" s="14" t="s">
        <v>52</v>
      </c>
      <c r="R15" s="14" t="s">
        <v>53</v>
      </c>
      <c r="S15" s="14" t="s">
        <v>54</v>
      </c>
      <c r="T15" s="14" t="s">
        <v>55</v>
      </c>
      <c r="U15" s="14" t="s">
        <v>56</v>
      </c>
      <c r="V15" s="14" t="s">
        <v>57</v>
      </c>
      <c r="W15" s="14" t="s">
        <v>58</v>
      </c>
      <c r="X15" s="14" t="s">
        <v>59</v>
      </c>
      <c r="Y15" s="14" t="s">
        <v>60</v>
      </c>
      <c r="Z15" s="14" t="s">
        <v>61</v>
      </c>
      <c r="AA15" s="14">
        <v>718</v>
      </c>
      <c r="AB15" s="14">
        <v>8.42</v>
      </c>
      <c r="AC15" s="14">
        <v>8525.98</v>
      </c>
      <c r="AD15" s="35">
        <f t="shared" si="0"/>
        <v>8525.98</v>
      </c>
      <c r="AE15" s="2"/>
      <c r="AF15" s="2"/>
    </row>
    <row r="16" ht="52.5" customHeight="1" spans="1:32">
      <c r="A16" s="7" t="s">
        <v>76</v>
      </c>
      <c r="B16" s="7" t="s">
        <v>77</v>
      </c>
      <c r="C16" s="7"/>
      <c r="D16" s="15" t="s">
        <v>72</v>
      </c>
      <c r="E16" s="7" t="s">
        <v>42</v>
      </c>
      <c r="F16" s="16">
        <v>1</v>
      </c>
      <c r="G16" s="13" t="s">
        <v>78</v>
      </c>
      <c r="H16" s="14" t="s">
        <v>79</v>
      </c>
      <c r="I16" s="14" t="s">
        <v>80</v>
      </c>
      <c r="J16" s="14" t="s">
        <v>45</v>
      </c>
      <c r="K16" s="14" t="s">
        <v>46</v>
      </c>
      <c r="L16" s="14" t="s">
        <v>47</v>
      </c>
      <c r="M16" s="14" t="s">
        <v>48</v>
      </c>
      <c r="N16" s="14" t="s">
        <v>49</v>
      </c>
      <c r="O16" s="14" t="s">
        <v>50</v>
      </c>
      <c r="P16" s="14" t="s">
        <v>51</v>
      </c>
      <c r="Q16" s="14" t="s">
        <v>52</v>
      </c>
      <c r="R16" s="14" t="s">
        <v>53</v>
      </c>
      <c r="S16" s="14" t="s">
        <v>54</v>
      </c>
      <c r="T16" s="14" t="s">
        <v>55</v>
      </c>
      <c r="U16" s="14" t="s">
        <v>56</v>
      </c>
      <c r="V16" s="14" t="s">
        <v>57</v>
      </c>
      <c r="W16" s="14" t="s">
        <v>58</v>
      </c>
      <c r="X16" s="14" t="s">
        <v>59</v>
      </c>
      <c r="Y16" s="14" t="s">
        <v>60</v>
      </c>
      <c r="Z16" s="14" t="s">
        <v>61</v>
      </c>
      <c r="AA16" s="14">
        <v>728.09</v>
      </c>
      <c r="AB16" s="14">
        <v>8.42</v>
      </c>
      <c r="AC16" s="14">
        <v>8645.72</v>
      </c>
      <c r="AD16" s="35">
        <f t="shared" si="0"/>
        <v>8645.72</v>
      </c>
      <c r="AE16" s="2"/>
      <c r="AF16" s="2"/>
    </row>
    <row r="17" ht="52.5" customHeight="1" spans="1:32">
      <c r="A17" s="7" t="s">
        <v>81</v>
      </c>
      <c r="B17" s="7" t="s">
        <v>82</v>
      </c>
      <c r="C17" s="7"/>
      <c r="D17" s="15" t="s">
        <v>83</v>
      </c>
      <c r="E17" s="7" t="s">
        <v>42</v>
      </c>
      <c r="F17" s="16">
        <v>1</v>
      </c>
      <c r="G17" s="13" t="s">
        <v>84</v>
      </c>
      <c r="H17" s="14" t="s">
        <v>85</v>
      </c>
      <c r="I17" s="14" t="s">
        <v>86</v>
      </c>
      <c r="J17" s="14" t="s">
        <v>45</v>
      </c>
      <c r="K17" s="14" t="s">
        <v>46</v>
      </c>
      <c r="L17" s="14" t="s">
        <v>47</v>
      </c>
      <c r="M17" s="14" t="s">
        <v>48</v>
      </c>
      <c r="N17" s="14" t="s">
        <v>49</v>
      </c>
      <c r="O17" s="14" t="s">
        <v>50</v>
      </c>
      <c r="P17" s="14" t="s">
        <v>51</v>
      </c>
      <c r="Q17" s="14" t="s">
        <v>52</v>
      </c>
      <c r="R17" s="14" t="s">
        <v>53</v>
      </c>
      <c r="S17" s="14" t="s">
        <v>54</v>
      </c>
      <c r="T17" s="14" t="s">
        <v>55</v>
      </c>
      <c r="U17" s="14" t="s">
        <v>56</v>
      </c>
      <c r="V17" s="14" t="s">
        <v>57</v>
      </c>
      <c r="W17" s="14" t="s">
        <v>58</v>
      </c>
      <c r="X17" s="14" t="s">
        <v>59</v>
      </c>
      <c r="Y17" s="14" t="s">
        <v>60</v>
      </c>
      <c r="Z17" s="14" t="s">
        <v>61</v>
      </c>
      <c r="AA17" s="14">
        <v>256.4</v>
      </c>
      <c r="AB17" s="14">
        <v>8.42</v>
      </c>
      <c r="AC17" s="14">
        <v>3044.65</v>
      </c>
      <c r="AD17" s="35">
        <f t="shared" si="0"/>
        <v>3044.65</v>
      </c>
      <c r="AE17" s="2"/>
      <c r="AF17" s="2"/>
    </row>
    <row r="18" ht="52.5" customHeight="1" spans="1:32">
      <c r="A18" s="7" t="s">
        <v>87</v>
      </c>
      <c r="B18" s="7" t="s">
        <v>88</v>
      </c>
      <c r="C18" s="7"/>
      <c r="D18" s="15" t="s">
        <v>41</v>
      </c>
      <c r="E18" s="7" t="s">
        <v>42</v>
      </c>
      <c r="F18" s="16">
        <v>2</v>
      </c>
      <c r="G18" s="13" t="s">
        <v>89</v>
      </c>
      <c r="H18" s="14" t="s">
        <v>90</v>
      </c>
      <c r="I18" s="14" t="s">
        <v>91</v>
      </c>
      <c r="J18" s="14" t="s">
        <v>45</v>
      </c>
      <c r="K18" s="14" t="s">
        <v>46</v>
      </c>
      <c r="L18" s="14" t="s">
        <v>47</v>
      </c>
      <c r="M18" s="14" t="s">
        <v>48</v>
      </c>
      <c r="N18" s="14" t="s">
        <v>49</v>
      </c>
      <c r="O18" s="14" t="s">
        <v>50</v>
      </c>
      <c r="P18" s="14" t="s">
        <v>51</v>
      </c>
      <c r="Q18" s="14" t="s">
        <v>52</v>
      </c>
      <c r="R18" s="14" t="s">
        <v>53</v>
      </c>
      <c r="S18" s="14" t="s">
        <v>54</v>
      </c>
      <c r="T18" s="14" t="s">
        <v>55</v>
      </c>
      <c r="U18" s="14" t="s">
        <v>56</v>
      </c>
      <c r="V18" s="14" t="s">
        <v>57</v>
      </c>
      <c r="W18" s="14" t="s">
        <v>58</v>
      </c>
      <c r="X18" s="14" t="s">
        <v>59</v>
      </c>
      <c r="Y18" s="14" t="s">
        <v>60</v>
      </c>
      <c r="Z18" s="14" t="s">
        <v>61</v>
      </c>
      <c r="AA18" s="14">
        <v>30.13</v>
      </c>
      <c r="AB18" s="14">
        <v>8.42</v>
      </c>
      <c r="AC18" s="14">
        <v>357.8</v>
      </c>
      <c r="AD18" s="35">
        <f t="shared" si="0"/>
        <v>715.6</v>
      </c>
      <c r="AE18" s="2"/>
      <c r="AF18" s="2"/>
    </row>
    <row r="19" ht="52.5" customHeight="1" spans="1:32">
      <c r="A19" s="7" t="s">
        <v>92</v>
      </c>
      <c r="B19" s="7" t="s">
        <v>93</v>
      </c>
      <c r="C19" s="7"/>
      <c r="D19" s="15" t="s">
        <v>64</v>
      </c>
      <c r="E19" s="7" t="s">
        <v>42</v>
      </c>
      <c r="F19" s="16">
        <v>3</v>
      </c>
      <c r="G19" s="13" t="s">
        <v>94</v>
      </c>
      <c r="H19" s="14" t="s">
        <v>95</v>
      </c>
      <c r="I19" s="14" t="s">
        <v>96</v>
      </c>
      <c r="J19" s="14" t="s">
        <v>45</v>
      </c>
      <c r="K19" s="14" t="s">
        <v>46</v>
      </c>
      <c r="L19" s="14" t="s">
        <v>47</v>
      </c>
      <c r="M19" s="14" t="s">
        <v>48</v>
      </c>
      <c r="N19" s="14" t="s">
        <v>49</v>
      </c>
      <c r="O19" s="14" t="s">
        <v>50</v>
      </c>
      <c r="P19" s="14" t="s">
        <v>51</v>
      </c>
      <c r="Q19" s="14" t="s">
        <v>52</v>
      </c>
      <c r="R19" s="14" t="s">
        <v>53</v>
      </c>
      <c r="S19" s="14" t="s">
        <v>54</v>
      </c>
      <c r="T19" s="14" t="s">
        <v>55</v>
      </c>
      <c r="U19" s="14" t="s">
        <v>56</v>
      </c>
      <c r="V19" s="14" t="s">
        <v>57</v>
      </c>
      <c r="W19" s="14" t="s">
        <v>58</v>
      </c>
      <c r="X19" s="14" t="s">
        <v>59</v>
      </c>
      <c r="Y19" s="14" t="s">
        <v>60</v>
      </c>
      <c r="Z19" s="14" t="s">
        <v>61</v>
      </c>
      <c r="AA19" s="14">
        <v>31.27</v>
      </c>
      <c r="AB19" s="14">
        <v>8.42</v>
      </c>
      <c r="AC19" s="14">
        <v>371.27</v>
      </c>
      <c r="AD19" s="13">
        <f t="shared" si="0"/>
        <v>1113.81</v>
      </c>
      <c r="AE19" s="2"/>
      <c r="AF19" s="2"/>
    </row>
    <row r="20" ht="52.5" customHeight="1" spans="1:32">
      <c r="A20" s="7" t="s">
        <v>97</v>
      </c>
      <c r="B20" s="7" t="s">
        <v>98</v>
      </c>
      <c r="C20" s="7"/>
      <c r="D20" s="15" t="s">
        <v>99</v>
      </c>
      <c r="E20" s="7" t="s">
        <v>100</v>
      </c>
      <c r="F20" s="16">
        <v>1</v>
      </c>
      <c r="G20" s="13" t="s">
        <v>101</v>
      </c>
      <c r="H20" s="14" t="s">
        <v>102</v>
      </c>
      <c r="I20" s="14" t="s">
        <v>103</v>
      </c>
      <c r="J20" s="14" t="s">
        <v>45</v>
      </c>
      <c r="K20" s="14" t="s">
        <v>46</v>
      </c>
      <c r="L20" s="14" t="s">
        <v>47</v>
      </c>
      <c r="M20" s="14" t="s">
        <v>48</v>
      </c>
      <c r="N20" s="14" t="s">
        <v>49</v>
      </c>
      <c r="O20" s="14" t="s">
        <v>50</v>
      </c>
      <c r="P20" s="14" t="s">
        <v>51</v>
      </c>
      <c r="Q20" s="14" t="s">
        <v>52</v>
      </c>
      <c r="R20" s="14" t="s">
        <v>53</v>
      </c>
      <c r="S20" s="14" t="s">
        <v>54</v>
      </c>
      <c r="T20" s="14" t="s">
        <v>55</v>
      </c>
      <c r="U20" s="14" t="s">
        <v>56</v>
      </c>
      <c r="V20" s="14" t="s">
        <v>57</v>
      </c>
      <c r="W20" s="14" t="s">
        <v>58</v>
      </c>
      <c r="X20" s="14" t="s">
        <v>59</v>
      </c>
      <c r="Y20" s="14" t="s">
        <v>60</v>
      </c>
      <c r="Z20" s="14" t="s">
        <v>61</v>
      </c>
      <c r="AA20" s="14">
        <v>437.91</v>
      </c>
      <c r="AB20" s="14">
        <v>8.42</v>
      </c>
      <c r="AC20" s="14">
        <v>5200.01</v>
      </c>
      <c r="AD20" s="13">
        <f t="shared" si="0"/>
        <v>5200.01</v>
      </c>
      <c r="AE20" s="2"/>
      <c r="AF20" s="2"/>
    </row>
    <row r="21" ht="52.5" customHeight="1" spans="1:32">
      <c r="A21" s="7" t="s">
        <v>104</v>
      </c>
      <c r="B21" s="7" t="s">
        <v>105</v>
      </c>
      <c r="C21" s="7"/>
      <c r="D21" s="15" t="s">
        <v>41</v>
      </c>
      <c r="E21" s="7" t="s">
        <v>42</v>
      </c>
      <c r="F21" s="16">
        <v>10</v>
      </c>
      <c r="G21" s="13" t="s">
        <v>106</v>
      </c>
      <c r="H21" s="14" t="s">
        <v>107</v>
      </c>
      <c r="I21" s="14" t="s">
        <v>108</v>
      </c>
      <c r="J21" s="14" t="s">
        <v>45</v>
      </c>
      <c r="K21" s="14" t="s">
        <v>46</v>
      </c>
      <c r="L21" s="14" t="s">
        <v>47</v>
      </c>
      <c r="M21" s="14" t="s">
        <v>48</v>
      </c>
      <c r="N21" s="14" t="s">
        <v>49</v>
      </c>
      <c r="O21" s="14" t="s">
        <v>50</v>
      </c>
      <c r="P21" s="14" t="s">
        <v>51</v>
      </c>
      <c r="Q21" s="14" t="s">
        <v>52</v>
      </c>
      <c r="R21" s="14" t="s">
        <v>53</v>
      </c>
      <c r="S21" s="14" t="s">
        <v>54</v>
      </c>
      <c r="T21" s="14" t="s">
        <v>55</v>
      </c>
      <c r="U21" s="14" t="s">
        <v>56</v>
      </c>
      <c r="V21" s="14" t="s">
        <v>57</v>
      </c>
      <c r="W21" s="14" t="s">
        <v>58</v>
      </c>
      <c r="X21" s="14" t="s">
        <v>59</v>
      </c>
      <c r="Y21" s="14" t="s">
        <v>60</v>
      </c>
      <c r="Z21" s="14" t="s">
        <v>61</v>
      </c>
      <c r="AA21" s="14">
        <v>23.23</v>
      </c>
      <c r="AB21" s="14">
        <v>8.42</v>
      </c>
      <c r="AC21" s="14">
        <v>275.83</v>
      </c>
      <c r="AD21" s="13">
        <f t="shared" si="0"/>
        <v>2758.3</v>
      </c>
      <c r="AE21" s="2"/>
      <c r="AF21" s="2"/>
    </row>
    <row r="22" ht="52.5" customHeight="1" spans="1:32">
      <c r="A22" s="7" t="s">
        <v>109</v>
      </c>
      <c r="B22" s="7" t="s">
        <v>110</v>
      </c>
      <c r="C22" s="7"/>
      <c r="D22" s="15" t="s">
        <v>111</v>
      </c>
      <c r="E22" s="7" t="s">
        <v>42</v>
      </c>
      <c r="F22" s="16">
        <v>3</v>
      </c>
      <c r="G22" s="13" t="s">
        <v>112</v>
      </c>
      <c r="H22" s="14" t="s">
        <v>113</v>
      </c>
      <c r="I22" s="14" t="s">
        <v>114</v>
      </c>
      <c r="J22" s="14" t="s">
        <v>45</v>
      </c>
      <c r="K22" s="14" t="s">
        <v>46</v>
      </c>
      <c r="L22" s="14" t="s">
        <v>47</v>
      </c>
      <c r="M22" s="14" t="s">
        <v>48</v>
      </c>
      <c r="N22" s="14" t="s">
        <v>49</v>
      </c>
      <c r="O22" s="14" t="s">
        <v>50</v>
      </c>
      <c r="P22" s="14" t="s">
        <v>51</v>
      </c>
      <c r="Q22" s="14" t="s">
        <v>52</v>
      </c>
      <c r="R22" s="14" t="s">
        <v>53</v>
      </c>
      <c r="S22" s="14" t="s">
        <v>54</v>
      </c>
      <c r="T22" s="14" t="s">
        <v>55</v>
      </c>
      <c r="U22" s="14" t="s">
        <v>56</v>
      </c>
      <c r="V22" s="14" t="s">
        <v>57</v>
      </c>
      <c r="W22" s="14" t="s">
        <v>58</v>
      </c>
      <c r="X22" s="14" t="s">
        <v>59</v>
      </c>
      <c r="Y22" s="14" t="s">
        <v>60</v>
      </c>
      <c r="Z22" s="14" t="s">
        <v>61</v>
      </c>
      <c r="AA22" s="14">
        <v>4.55</v>
      </c>
      <c r="AB22" s="14">
        <v>8.42</v>
      </c>
      <c r="AC22" s="14">
        <v>54.06</v>
      </c>
      <c r="AD22" s="13">
        <f t="shared" si="0"/>
        <v>162.18</v>
      </c>
      <c r="AE22" s="2"/>
      <c r="AF22" s="2"/>
    </row>
    <row r="23" ht="52.5" customHeight="1" spans="1:32">
      <c r="A23" s="7" t="s">
        <v>115</v>
      </c>
      <c r="B23" s="7" t="s">
        <v>105</v>
      </c>
      <c r="C23" s="7"/>
      <c r="D23" s="15" t="s">
        <v>41</v>
      </c>
      <c r="E23" s="7" t="s">
        <v>42</v>
      </c>
      <c r="F23" s="16">
        <v>15</v>
      </c>
      <c r="G23" s="13" t="s">
        <v>106</v>
      </c>
      <c r="H23" s="14" t="s">
        <v>107</v>
      </c>
      <c r="I23" s="14" t="s">
        <v>108</v>
      </c>
      <c r="J23" s="14" t="s">
        <v>45</v>
      </c>
      <c r="K23" s="14" t="s">
        <v>46</v>
      </c>
      <c r="L23" s="14" t="s">
        <v>47</v>
      </c>
      <c r="M23" s="14" t="s">
        <v>48</v>
      </c>
      <c r="N23" s="14" t="s">
        <v>49</v>
      </c>
      <c r="O23" s="14" t="s">
        <v>50</v>
      </c>
      <c r="P23" s="14" t="s">
        <v>51</v>
      </c>
      <c r="Q23" s="14" t="s">
        <v>52</v>
      </c>
      <c r="R23" s="14" t="s">
        <v>53</v>
      </c>
      <c r="S23" s="14" t="s">
        <v>54</v>
      </c>
      <c r="T23" s="14" t="s">
        <v>55</v>
      </c>
      <c r="U23" s="14" t="s">
        <v>56</v>
      </c>
      <c r="V23" s="14" t="s">
        <v>57</v>
      </c>
      <c r="W23" s="14" t="s">
        <v>58</v>
      </c>
      <c r="X23" s="14" t="s">
        <v>59</v>
      </c>
      <c r="Y23" s="14" t="s">
        <v>60</v>
      </c>
      <c r="Z23" s="14" t="s">
        <v>61</v>
      </c>
      <c r="AA23" s="14">
        <v>23.23</v>
      </c>
      <c r="AB23" s="14">
        <v>8.42</v>
      </c>
      <c r="AC23" s="14">
        <v>275.83</v>
      </c>
      <c r="AD23" s="13">
        <f t="shared" si="0"/>
        <v>4137.45</v>
      </c>
      <c r="AE23" s="2"/>
      <c r="AF23" s="2"/>
    </row>
    <row r="24" ht="52.5" customHeight="1" spans="1:32">
      <c r="A24" s="7" t="s">
        <v>116</v>
      </c>
      <c r="B24" s="7" t="s">
        <v>117</v>
      </c>
      <c r="C24" s="7"/>
      <c r="D24" s="15" t="s">
        <v>118</v>
      </c>
      <c r="E24" s="7" t="s">
        <v>42</v>
      </c>
      <c r="F24" s="16">
        <v>1</v>
      </c>
      <c r="G24" s="13" t="s">
        <v>119</v>
      </c>
      <c r="H24" s="14" t="s">
        <v>120</v>
      </c>
      <c r="I24" s="14" t="s">
        <v>121</v>
      </c>
      <c r="J24" s="14" t="s">
        <v>45</v>
      </c>
      <c r="K24" s="14" t="s">
        <v>46</v>
      </c>
      <c r="L24" s="14" t="s">
        <v>47</v>
      </c>
      <c r="M24" s="14" t="s">
        <v>48</v>
      </c>
      <c r="N24" s="14" t="s">
        <v>49</v>
      </c>
      <c r="O24" s="14" t="s">
        <v>50</v>
      </c>
      <c r="P24" s="14" t="s">
        <v>51</v>
      </c>
      <c r="Q24" s="14" t="s">
        <v>52</v>
      </c>
      <c r="R24" s="14" t="s">
        <v>53</v>
      </c>
      <c r="S24" s="14" t="s">
        <v>54</v>
      </c>
      <c r="T24" s="14" t="s">
        <v>55</v>
      </c>
      <c r="U24" s="14" t="s">
        <v>56</v>
      </c>
      <c r="V24" s="14" t="s">
        <v>57</v>
      </c>
      <c r="W24" s="14" t="s">
        <v>58</v>
      </c>
      <c r="X24" s="14" t="s">
        <v>59</v>
      </c>
      <c r="Y24" s="14" t="s">
        <v>60</v>
      </c>
      <c r="Z24" s="14" t="s">
        <v>61</v>
      </c>
      <c r="AA24" s="14">
        <v>521.61</v>
      </c>
      <c r="AB24" s="14">
        <v>8.42</v>
      </c>
      <c r="AC24" s="14">
        <v>6193.84</v>
      </c>
      <c r="AD24" s="13">
        <f t="shared" si="0"/>
        <v>6193.84</v>
      </c>
      <c r="AE24" s="2"/>
      <c r="AF24" s="2"/>
    </row>
    <row r="25" ht="52.5" customHeight="1" spans="1:32">
      <c r="A25" s="7" t="s">
        <v>122</v>
      </c>
      <c r="B25" s="7" t="s">
        <v>123</v>
      </c>
      <c r="C25" s="7"/>
      <c r="D25" s="15" t="s">
        <v>124</v>
      </c>
      <c r="E25" s="7" t="s">
        <v>42</v>
      </c>
      <c r="F25" s="16">
        <v>2</v>
      </c>
      <c r="G25" s="13" t="s">
        <v>125</v>
      </c>
      <c r="H25" s="14" t="s">
        <v>126</v>
      </c>
      <c r="I25" s="14" t="s">
        <v>127</v>
      </c>
      <c r="J25" s="14" t="s">
        <v>45</v>
      </c>
      <c r="K25" s="14" t="s">
        <v>46</v>
      </c>
      <c r="L25" s="14" t="s">
        <v>47</v>
      </c>
      <c r="M25" s="14" t="s">
        <v>48</v>
      </c>
      <c r="N25" s="14" t="s">
        <v>49</v>
      </c>
      <c r="O25" s="14" t="s">
        <v>50</v>
      </c>
      <c r="P25" s="14" t="s">
        <v>51</v>
      </c>
      <c r="Q25" s="14" t="s">
        <v>52</v>
      </c>
      <c r="R25" s="14" t="s">
        <v>53</v>
      </c>
      <c r="S25" s="14" t="s">
        <v>54</v>
      </c>
      <c r="T25" s="14" t="s">
        <v>55</v>
      </c>
      <c r="U25" s="14" t="s">
        <v>56</v>
      </c>
      <c r="V25" s="14" t="s">
        <v>57</v>
      </c>
      <c r="W25" s="14" t="s">
        <v>58</v>
      </c>
      <c r="X25" s="14" t="s">
        <v>59</v>
      </c>
      <c r="Y25" s="14" t="s">
        <v>60</v>
      </c>
      <c r="Z25" s="14" t="s">
        <v>61</v>
      </c>
      <c r="AA25" s="14">
        <v>923.35</v>
      </c>
      <c r="AB25" s="14">
        <v>8.42</v>
      </c>
      <c r="AC25" s="14">
        <v>10964.38</v>
      </c>
      <c r="AD25" s="13">
        <f t="shared" si="0"/>
        <v>21928.76</v>
      </c>
      <c r="AE25" s="2"/>
      <c r="AF25" s="2"/>
    </row>
    <row r="26" ht="52.5" customHeight="1" spans="1:32">
      <c r="A26" s="7" t="s">
        <v>128</v>
      </c>
      <c r="B26" s="7" t="s">
        <v>129</v>
      </c>
      <c r="C26" s="7"/>
      <c r="D26" s="15" t="s">
        <v>41</v>
      </c>
      <c r="E26" s="7" t="s">
        <v>42</v>
      </c>
      <c r="F26" s="16">
        <v>1</v>
      </c>
      <c r="G26" s="13" t="s">
        <v>130</v>
      </c>
      <c r="H26" s="14" t="s">
        <v>131</v>
      </c>
      <c r="I26" s="14" t="s">
        <v>132</v>
      </c>
      <c r="J26" s="14" t="s">
        <v>45</v>
      </c>
      <c r="K26" s="14" t="s">
        <v>46</v>
      </c>
      <c r="L26" s="14" t="s">
        <v>47</v>
      </c>
      <c r="M26" s="14" t="s">
        <v>48</v>
      </c>
      <c r="N26" s="14" t="s">
        <v>49</v>
      </c>
      <c r="O26" s="14" t="s">
        <v>50</v>
      </c>
      <c r="P26" s="14" t="s">
        <v>51</v>
      </c>
      <c r="Q26" s="14" t="s">
        <v>52</v>
      </c>
      <c r="R26" s="14" t="s">
        <v>53</v>
      </c>
      <c r="S26" s="14" t="s">
        <v>54</v>
      </c>
      <c r="T26" s="14" t="s">
        <v>55</v>
      </c>
      <c r="U26" s="14" t="s">
        <v>56</v>
      </c>
      <c r="V26" s="14" t="s">
        <v>57</v>
      </c>
      <c r="W26" s="14" t="s">
        <v>58</v>
      </c>
      <c r="X26" s="14" t="s">
        <v>59</v>
      </c>
      <c r="Y26" s="14" t="s">
        <v>60</v>
      </c>
      <c r="Z26" s="14" t="s">
        <v>61</v>
      </c>
      <c r="AA26" s="14">
        <v>3246.24</v>
      </c>
      <c r="AB26" s="14">
        <v>8.42</v>
      </c>
      <c r="AC26" s="14">
        <v>38547.71</v>
      </c>
      <c r="AD26" s="13">
        <f t="shared" si="0"/>
        <v>38547.71</v>
      </c>
      <c r="AE26" s="2"/>
      <c r="AF26" s="2"/>
    </row>
    <row r="27" ht="52.5" customHeight="1" spans="1:32">
      <c r="A27" s="7" t="s">
        <v>133</v>
      </c>
      <c r="B27" s="7" t="s">
        <v>134</v>
      </c>
      <c r="C27" s="7"/>
      <c r="D27" s="15" t="s">
        <v>41</v>
      </c>
      <c r="E27" s="7" t="s">
        <v>42</v>
      </c>
      <c r="F27" s="16">
        <v>1</v>
      </c>
      <c r="G27" s="13" t="s">
        <v>135</v>
      </c>
      <c r="H27" s="14" t="s">
        <v>136</v>
      </c>
      <c r="I27" s="14" t="s">
        <v>137</v>
      </c>
      <c r="J27" s="14" t="s">
        <v>45</v>
      </c>
      <c r="K27" s="14" t="s">
        <v>46</v>
      </c>
      <c r="L27" s="14" t="s">
        <v>47</v>
      </c>
      <c r="M27" s="14" t="s">
        <v>48</v>
      </c>
      <c r="N27" s="14" t="s">
        <v>49</v>
      </c>
      <c r="O27" s="14" t="s">
        <v>50</v>
      </c>
      <c r="P27" s="14" t="s">
        <v>51</v>
      </c>
      <c r="Q27" s="14" t="s">
        <v>52</v>
      </c>
      <c r="R27" s="14" t="s">
        <v>53</v>
      </c>
      <c r="S27" s="14" t="s">
        <v>54</v>
      </c>
      <c r="T27" s="14" t="s">
        <v>55</v>
      </c>
      <c r="U27" s="14" t="s">
        <v>56</v>
      </c>
      <c r="V27" s="14" t="s">
        <v>57</v>
      </c>
      <c r="W27" s="14" t="s">
        <v>58</v>
      </c>
      <c r="X27" s="14" t="s">
        <v>59</v>
      </c>
      <c r="Y27" s="14" t="s">
        <v>60</v>
      </c>
      <c r="Z27" s="14" t="s">
        <v>61</v>
      </c>
      <c r="AA27" s="14">
        <v>3468.76</v>
      </c>
      <c r="AB27" s="14">
        <v>8.42</v>
      </c>
      <c r="AC27" s="14">
        <v>41189.92</v>
      </c>
      <c r="AD27" s="13">
        <f t="shared" si="0"/>
        <v>41189.92</v>
      </c>
      <c r="AE27" s="2"/>
      <c r="AF27" s="2"/>
    </row>
    <row r="28" ht="52.5" customHeight="1" spans="1:32">
      <c r="A28" s="7" t="s">
        <v>138</v>
      </c>
      <c r="B28" s="7" t="s">
        <v>139</v>
      </c>
      <c r="C28" s="7"/>
      <c r="D28" s="15" t="s">
        <v>140</v>
      </c>
      <c r="E28" s="7" t="s">
        <v>42</v>
      </c>
      <c r="F28" s="16">
        <v>5</v>
      </c>
      <c r="G28" s="13" t="s">
        <v>141</v>
      </c>
      <c r="H28" s="14" t="s">
        <v>142</v>
      </c>
      <c r="I28" s="14" t="s">
        <v>143</v>
      </c>
      <c r="J28" s="14" t="s">
        <v>45</v>
      </c>
      <c r="K28" s="14" t="s">
        <v>46</v>
      </c>
      <c r="L28" s="14" t="s">
        <v>47</v>
      </c>
      <c r="M28" s="14" t="s">
        <v>48</v>
      </c>
      <c r="N28" s="14" t="s">
        <v>49</v>
      </c>
      <c r="O28" s="14" t="s">
        <v>50</v>
      </c>
      <c r="P28" s="14" t="s">
        <v>51</v>
      </c>
      <c r="Q28" s="14" t="s">
        <v>52</v>
      </c>
      <c r="R28" s="14" t="s">
        <v>53</v>
      </c>
      <c r="S28" s="14" t="s">
        <v>54</v>
      </c>
      <c r="T28" s="14" t="s">
        <v>55</v>
      </c>
      <c r="U28" s="14" t="s">
        <v>56</v>
      </c>
      <c r="V28" s="14" t="s">
        <v>57</v>
      </c>
      <c r="W28" s="14" t="s">
        <v>58</v>
      </c>
      <c r="X28" s="14" t="s">
        <v>59</v>
      </c>
      <c r="Y28" s="14" t="s">
        <v>60</v>
      </c>
      <c r="Z28" s="14" t="s">
        <v>61</v>
      </c>
      <c r="AA28" s="14">
        <v>12.08</v>
      </c>
      <c r="AB28" s="14">
        <v>8.42</v>
      </c>
      <c r="AC28" s="14">
        <v>143.43</v>
      </c>
      <c r="AD28" s="13">
        <f t="shared" si="0"/>
        <v>717.15</v>
      </c>
      <c r="AE28" s="2"/>
      <c r="AF28" s="2"/>
    </row>
    <row r="29" ht="52.5" customHeight="1" spans="1:32">
      <c r="A29" s="7" t="s">
        <v>144</v>
      </c>
      <c r="B29" s="7" t="s">
        <v>145</v>
      </c>
      <c r="C29" s="7"/>
      <c r="D29" s="15" t="s">
        <v>64</v>
      </c>
      <c r="E29" s="7" t="s">
        <v>42</v>
      </c>
      <c r="F29" s="16">
        <v>1</v>
      </c>
      <c r="G29" s="13" t="s">
        <v>146</v>
      </c>
      <c r="H29" s="14" t="s">
        <v>147</v>
      </c>
      <c r="I29" s="14" t="s">
        <v>148</v>
      </c>
      <c r="J29" s="14" t="s">
        <v>45</v>
      </c>
      <c r="K29" s="14" t="s">
        <v>46</v>
      </c>
      <c r="L29" s="14" t="s">
        <v>47</v>
      </c>
      <c r="M29" s="14" t="s">
        <v>48</v>
      </c>
      <c r="N29" s="14" t="s">
        <v>49</v>
      </c>
      <c r="O29" s="14" t="s">
        <v>50</v>
      </c>
      <c r="P29" s="14" t="s">
        <v>51</v>
      </c>
      <c r="Q29" s="14" t="s">
        <v>52</v>
      </c>
      <c r="R29" s="14" t="s">
        <v>53</v>
      </c>
      <c r="S29" s="14" t="s">
        <v>54</v>
      </c>
      <c r="T29" s="14" t="s">
        <v>55</v>
      </c>
      <c r="U29" s="14" t="s">
        <v>56</v>
      </c>
      <c r="V29" s="14" t="s">
        <v>57</v>
      </c>
      <c r="W29" s="14" t="s">
        <v>58</v>
      </c>
      <c r="X29" s="14" t="s">
        <v>59</v>
      </c>
      <c r="Y29" s="14" t="s">
        <v>60</v>
      </c>
      <c r="Z29" s="14" t="s">
        <v>61</v>
      </c>
      <c r="AA29" s="14">
        <v>215.5</v>
      </c>
      <c r="AB29" s="14">
        <v>8.42</v>
      </c>
      <c r="AC29" s="14">
        <v>2558.94</v>
      </c>
      <c r="AD29" s="13">
        <f t="shared" si="0"/>
        <v>2558.94</v>
      </c>
      <c r="AE29" s="2"/>
      <c r="AF29" s="2"/>
    </row>
    <row r="30" ht="52.5" customHeight="1" spans="1:32">
      <c r="A30" s="7" t="s">
        <v>149</v>
      </c>
      <c r="B30" s="7" t="s">
        <v>150</v>
      </c>
      <c r="C30" s="7"/>
      <c r="D30" s="15" t="s">
        <v>64</v>
      </c>
      <c r="E30" s="7" t="s">
        <v>42</v>
      </c>
      <c r="F30" s="16">
        <v>1</v>
      </c>
      <c r="G30" s="13" t="s">
        <v>151</v>
      </c>
      <c r="H30" s="14" t="s">
        <v>152</v>
      </c>
      <c r="I30" s="14" t="s">
        <v>153</v>
      </c>
      <c r="J30" s="14" t="s">
        <v>45</v>
      </c>
      <c r="K30" s="14" t="s">
        <v>46</v>
      </c>
      <c r="L30" s="14" t="s">
        <v>47</v>
      </c>
      <c r="M30" s="14" t="s">
        <v>48</v>
      </c>
      <c r="N30" s="14" t="s">
        <v>49</v>
      </c>
      <c r="O30" s="14" t="s">
        <v>50</v>
      </c>
      <c r="P30" s="14" t="s">
        <v>51</v>
      </c>
      <c r="Q30" s="14" t="s">
        <v>52</v>
      </c>
      <c r="R30" s="14" t="s">
        <v>53</v>
      </c>
      <c r="S30" s="14" t="s">
        <v>54</v>
      </c>
      <c r="T30" s="14" t="s">
        <v>55</v>
      </c>
      <c r="U30" s="14" t="s">
        <v>56</v>
      </c>
      <c r="V30" s="14" t="s">
        <v>57</v>
      </c>
      <c r="W30" s="14" t="s">
        <v>58</v>
      </c>
      <c r="X30" s="14" t="s">
        <v>59</v>
      </c>
      <c r="Y30" s="14" t="s">
        <v>60</v>
      </c>
      <c r="Z30" s="14" t="s">
        <v>61</v>
      </c>
      <c r="AA30" s="14">
        <v>81.15</v>
      </c>
      <c r="AB30" s="14">
        <v>8.42</v>
      </c>
      <c r="AC30" s="14">
        <v>963.58</v>
      </c>
      <c r="AD30" s="13">
        <f t="shared" si="0"/>
        <v>963.58</v>
      </c>
      <c r="AE30" s="2"/>
      <c r="AF30" s="2"/>
    </row>
    <row r="31" ht="52.5" customHeight="1" spans="1:32">
      <c r="A31" s="7" t="s">
        <v>154</v>
      </c>
      <c r="B31" s="7" t="s">
        <v>155</v>
      </c>
      <c r="C31" s="7"/>
      <c r="D31" s="15" t="s">
        <v>64</v>
      </c>
      <c r="E31" s="7" t="s">
        <v>42</v>
      </c>
      <c r="F31" s="16">
        <v>1</v>
      </c>
      <c r="G31" s="13">
        <v>70.8</v>
      </c>
      <c r="H31" s="14" t="s">
        <v>156</v>
      </c>
      <c r="I31" s="14" t="s">
        <v>157</v>
      </c>
      <c r="J31" s="14" t="s">
        <v>45</v>
      </c>
      <c r="K31" s="14" t="s">
        <v>46</v>
      </c>
      <c r="L31" s="14" t="s">
        <v>47</v>
      </c>
      <c r="M31" s="14" t="s">
        <v>48</v>
      </c>
      <c r="N31" s="14" t="s">
        <v>49</v>
      </c>
      <c r="O31" s="14" t="s">
        <v>50</v>
      </c>
      <c r="P31" s="14" t="s">
        <v>51</v>
      </c>
      <c r="Q31" s="14" t="s">
        <v>52</v>
      </c>
      <c r="R31" s="14" t="s">
        <v>53</v>
      </c>
      <c r="S31" s="14" t="s">
        <v>54</v>
      </c>
      <c r="T31" s="14" t="s">
        <v>55</v>
      </c>
      <c r="U31" s="14" t="s">
        <v>56</v>
      </c>
      <c r="V31" s="14" t="s">
        <v>57</v>
      </c>
      <c r="W31" s="14" t="s">
        <v>58</v>
      </c>
      <c r="X31" s="14" t="s">
        <v>59</v>
      </c>
      <c r="Y31" s="14" t="s">
        <v>60</v>
      </c>
      <c r="Z31" s="14" t="s">
        <v>61</v>
      </c>
      <c r="AA31" s="14">
        <v>5.57</v>
      </c>
      <c r="AB31" s="14">
        <v>8.42</v>
      </c>
      <c r="AC31" s="14">
        <v>66.2</v>
      </c>
      <c r="AD31" s="13">
        <f t="shared" si="0"/>
        <v>66.2</v>
      </c>
      <c r="AE31" s="2"/>
      <c r="AF31" s="2"/>
    </row>
    <row r="32" ht="52.5" customHeight="1" spans="1:32">
      <c r="A32" s="7" t="s">
        <v>158</v>
      </c>
      <c r="B32" s="7" t="s">
        <v>159</v>
      </c>
      <c r="C32" s="7"/>
      <c r="D32" s="15" t="s">
        <v>64</v>
      </c>
      <c r="E32" s="7" t="s">
        <v>42</v>
      </c>
      <c r="F32" s="16">
        <v>2</v>
      </c>
      <c r="G32" s="13" t="s">
        <v>160</v>
      </c>
      <c r="H32" s="14" t="s">
        <v>161</v>
      </c>
      <c r="I32" s="14" t="s">
        <v>162</v>
      </c>
      <c r="J32" s="14" t="s">
        <v>45</v>
      </c>
      <c r="K32" s="14" t="s">
        <v>46</v>
      </c>
      <c r="L32" s="14" t="s">
        <v>47</v>
      </c>
      <c r="M32" s="14" t="s">
        <v>48</v>
      </c>
      <c r="N32" s="14" t="s">
        <v>49</v>
      </c>
      <c r="O32" s="14" t="s">
        <v>50</v>
      </c>
      <c r="P32" s="14" t="s">
        <v>51</v>
      </c>
      <c r="Q32" s="14" t="s">
        <v>52</v>
      </c>
      <c r="R32" s="14" t="s">
        <v>53</v>
      </c>
      <c r="S32" s="14" t="s">
        <v>54</v>
      </c>
      <c r="T32" s="14" t="s">
        <v>55</v>
      </c>
      <c r="U32" s="14" t="s">
        <v>56</v>
      </c>
      <c r="V32" s="14" t="s">
        <v>57</v>
      </c>
      <c r="W32" s="14" t="s">
        <v>58</v>
      </c>
      <c r="X32" s="14" t="s">
        <v>59</v>
      </c>
      <c r="Y32" s="14" t="s">
        <v>60</v>
      </c>
      <c r="Z32" s="14" t="s">
        <v>61</v>
      </c>
      <c r="AA32" s="14">
        <v>34.2</v>
      </c>
      <c r="AB32" s="14">
        <v>8.42</v>
      </c>
      <c r="AC32" s="14">
        <v>406.08</v>
      </c>
      <c r="AD32" s="13">
        <f t="shared" si="0"/>
        <v>812.16</v>
      </c>
      <c r="AE32" s="2"/>
      <c r="AF32" s="2"/>
    </row>
    <row r="33" ht="52.5" customHeight="1" spans="1:32">
      <c r="A33" s="7" t="s">
        <v>163</v>
      </c>
      <c r="B33" s="18" t="s">
        <v>164</v>
      </c>
      <c r="C33" s="19"/>
      <c r="D33" s="20" t="s">
        <v>165</v>
      </c>
      <c r="E33" s="7" t="s">
        <v>42</v>
      </c>
      <c r="F33" s="21">
        <v>1</v>
      </c>
      <c r="G33" s="22">
        <v>2067.83</v>
      </c>
      <c r="H33" s="23">
        <v>1980.21</v>
      </c>
      <c r="I33" s="23">
        <v>1752.4</v>
      </c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>
        <v>162.82</v>
      </c>
      <c r="AB33" s="14">
        <v>8.42</v>
      </c>
      <c r="AC33" s="35">
        <f>(G33+H33+I33)/3</f>
        <v>1933.48</v>
      </c>
      <c r="AD33" s="35">
        <f t="shared" si="0"/>
        <v>1933.48</v>
      </c>
      <c r="AE33" s="2"/>
      <c r="AF33" s="2"/>
    </row>
    <row r="34" ht="52.5" customHeight="1" spans="1:32">
      <c r="A34" s="7" t="s">
        <v>166</v>
      </c>
      <c r="B34" s="18" t="s">
        <v>167</v>
      </c>
      <c r="C34" s="19"/>
      <c r="D34" s="20" t="s">
        <v>168</v>
      </c>
      <c r="E34" s="7" t="s">
        <v>42</v>
      </c>
      <c r="F34" s="21">
        <v>2</v>
      </c>
      <c r="G34" s="22">
        <v>4663.95</v>
      </c>
      <c r="H34" s="23">
        <v>4466.33</v>
      </c>
      <c r="I34" s="23">
        <v>3952.5</v>
      </c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>
        <v>367.25</v>
      </c>
      <c r="AB34" s="14">
        <v>8.42</v>
      </c>
      <c r="AC34" s="35">
        <f t="shared" ref="AC34:AC57" si="1">(G34+H34+I34)/3</f>
        <v>4360.92666666667</v>
      </c>
      <c r="AD34" s="35">
        <v>8721.86</v>
      </c>
      <c r="AE34" s="2"/>
      <c r="AF34" s="2"/>
    </row>
    <row r="35" ht="52.5" customHeight="1" spans="1:32">
      <c r="A35" s="7" t="s">
        <v>169</v>
      </c>
      <c r="B35" s="18" t="s">
        <v>170</v>
      </c>
      <c r="C35" s="19"/>
      <c r="D35" s="20" t="s">
        <v>168</v>
      </c>
      <c r="E35" s="7" t="s">
        <v>42</v>
      </c>
      <c r="F35" s="21">
        <v>2</v>
      </c>
      <c r="G35" s="24">
        <v>264.64</v>
      </c>
      <c r="H35" s="23">
        <v>253.43</v>
      </c>
      <c r="I35" s="23">
        <v>224.27</v>
      </c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>
        <v>20.84</v>
      </c>
      <c r="AB35" s="14">
        <v>8.42</v>
      </c>
      <c r="AC35" s="35">
        <f t="shared" si="1"/>
        <v>247.446666666667</v>
      </c>
      <c r="AD35" s="35">
        <v>494.9</v>
      </c>
      <c r="AE35" s="2"/>
      <c r="AF35" s="2"/>
    </row>
    <row r="36" ht="52.5" customHeight="1" spans="1:32">
      <c r="A36" s="7" t="s">
        <v>171</v>
      </c>
      <c r="B36" s="18" t="s">
        <v>172</v>
      </c>
      <c r="C36" s="19"/>
      <c r="D36" s="20" t="s">
        <v>173</v>
      </c>
      <c r="E36" s="7" t="s">
        <v>42</v>
      </c>
      <c r="F36" s="21">
        <v>1</v>
      </c>
      <c r="G36" s="24">
        <v>6239.84</v>
      </c>
      <c r="H36" s="23">
        <v>5975.44</v>
      </c>
      <c r="I36" s="23">
        <v>5288</v>
      </c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>
        <v>491.34</v>
      </c>
      <c r="AB36" s="14">
        <v>8.42</v>
      </c>
      <c r="AC36" s="35">
        <f t="shared" si="1"/>
        <v>5834.42666666667</v>
      </c>
      <c r="AD36" s="35">
        <f t="shared" ref="AD36:AD55" si="2">F36*AC36</f>
        <v>5834.42666666667</v>
      </c>
      <c r="AE36" s="2"/>
      <c r="AF36" s="2"/>
    </row>
    <row r="37" ht="52.5" customHeight="1" spans="1:32">
      <c r="A37" s="7" t="s">
        <v>174</v>
      </c>
      <c r="B37" s="18" t="s">
        <v>175</v>
      </c>
      <c r="C37" s="19"/>
      <c r="D37" s="20" t="s">
        <v>176</v>
      </c>
      <c r="E37" s="7" t="s">
        <v>42</v>
      </c>
      <c r="F37" s="21">
        <v>1</v>
      </c>
      <c r="G37" s="24">
        <v>6829.84</v>
      </c>
      <c r="H37" s="23">
        <v>6540.44</v>
      </c>
      <c r="I37" s="23">
        <v>5788</v>
      </c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>
        <v>537.8</v>
      </c>
      <c r="AB37" s="14">
        <v>8.42</v>
      </c>
      <c r="AC37" s="35">
        <f t="shared" si="1"/>
        <v>6386.09333333333</v>
      </c>
      <c r="AD37" s="35">
        <f t="shared" si="2"/>
        <v>6386.09333333333</v>
      </c>
      <c r="AE37" s="2"/>
      <c r="AF37" s="2"/>
    </row>
    <row r="38" ht="52.5" customHeight="1" spans="1:32">
      <c r="A38" s="7" t="s">
        <v>177</v>
      </c>
      <c r="B38" s="18" t="s">
        <v>178</v>
      </c>
      <c r="C38" s="19"/>
      <c r="D38" s="20" t="s">
        <v>176</v>
      </c>
      <c r="E38" s="7" t="s">
        <v>42</v>
      </c>
      <c r="F38" s="21">
        <v>1</v>
      </c>
      <c r="G38" s="24">
        <v>15237.34</v>
      </c>
      <c r="H38" s="23">
        <v>14591.69</v>
      </c>
      <c r="I38" s="23">
        <v>12913</v>
      </c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>
        <v>1199.82</v>
      </c>
      <c r="AB38" s="14">
        <v>8.42</v>
      </c>
      <c r="AC38" s="35">
        <f t="shared" si="1"/>
        <v>14247.3433333333</v>
      </c>
      <c r="AD38" s="35">
        <f t="shared" si="2"/>
        <v>14247.3433333333</v>
      </c>
      <c r="AE38" s="2"/>
      <c r="AF38" s="2"/>
    </row>
    <row r="39" ht="52.5" customHeight="1" spans="1:32">
      <c r="A39" s="7" t="s">
        <v>179</v>
      </c>
      <c r="B39" s="18" t="s">
        <v>180</v>
      </c>
      <c r="C39" s="19"/>
      <c r="D39" s="20" t="s">
        <v>181</v>
      </c>
      <c r="E39" s="7" t="s">
        <v>42</v>
      </c>
      <c r="F39" s="21">
        <v>2</v>
      </c>
      <c r="G39" s="24">
        <v>271.4</v>
      </c>
      <c r="H39" s="23">
        <v>259.9</v>
      </c>
      <c r="I39" s="23">
        <v>230</v>
      </c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>
        <v>21.37</v>
      </c>
      <c r="AB39" s="14">
        <v>8.42</v>
      </c>
      <c r="AC39" s="35">
        <f t="shared" si="1"/>
        <v>253.766666666667</v>
      </c>
      <c r="AD39" s="35">
        <v>507.54</v>
      </c>
      <c r="AE39" s="2"/>
      <c r="AF39" s="2"/>
    </row>
    <row r="40" ht="52.5" customHeight="1" spans="1:32">
      <c r="A40" s="7" t="s">
        <v>182</v>
      </c>
      <c r="B40" s="18" t="s">
        <v>183</v>
      </c>
      <c r="C40" s="19"/>
      <c r="D40" s="20" t="s">
        <v>181</v>
      </c>
      <c r="E40" s="7" t="s">
        <v>42</v>
      </c>
      <c r="F40" s="21">
        <v>1</v>
      </c>
      <c r="G40" s="24">
        <v>486.75</v>
      </c>
      <c r="H40" s="23">
        <v>466.13</v>
      </c>
      <c r="I40" s="23">
        <v>412.5</v>
      </c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>
        <v>38.33</v>
      </c>
      <c r="AB40" s="14">
        <v>8.42</v>
      </c>
      <c r="AC40" s="35">
        <f t="shared" si="1"/>
        <v>455.126666666667</v>
      </c>
      <c r="AD40" s="35">
        <f t="shared" si="2"/>
        <v>455.126666666667</v>
      </c>
      <c r="AE40" s="2"/>
      <c r="AF40" s="2"/>
    </row>
    <row r="41" ht="52.5" customHeight="1" spans="1:32">
      <c r="A41" s="7" t="s">
        <v>184</v>
      </c>
      <c r="B41" s="18" t="s">
        <v>185</v>
      </c>
      <c r="C41" s="19"/>
      <c r="D41" s="20" t="s">
        <v>181</v>
      </c>
      <c r="E41" s="7" t="s">
        <v>42</v>
      </c>
      <c r="F41" s="21">
        <v>1</v>
      </c>
      <c r="G41" s="24">
        <v>634.25</v>
      </c>
      <c r="H41" s="23">
        <v>607.38</v>
      </c>
      <c r="I41" s="23">
        <v>537.5</v>
      </c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>
        <v>49.94</v>
      </c>
      <c r="AB41" s="14">
        <v>8.42</v>
      </c>
      <c r="AC41" s="35">
        <f t="shared" si="1"/>
        <v>593.043333333333</v>
      </c>
      <c r="AD41" s="35">
        <f t="shared" si="2"/>
        <v>593.043333333333</v>
      </c>
      <c r="AE41" s="2"/>
      <c r="AF41" s="2"/>
    </row>
    <row r="42" ht="52.5" customHeight="1" spans="1:32">
      <c r="A42" s="7" t="s">
        <v>186</v>
      </c>
      <c r="B42" s="18" t="s">
        <v>187</v>
      </c>
      <c r="C42" s="19"/>
      <c r="D42" s="20" t="s">
        <v>41</v>
      </c>
      <c r="E42" s="7" t="s">
        <v>42</v>
      </c>
      <c r="F42" s="21">
        <v>1</v>
      </c>
      <c r="G42" s="24">
        <v>200.6</v>
      </c>
      <c r="H42" s="23">
        <v>192.1</v>
      </c>
      <c r="I42" s="23">
        <v>170</v>
      </c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>
        <v>15.8</v>
      </c>
      <c r="AB42" s="14">
        <v>8.42</v>
      </c>
      <c r="AC42" s="35">
        <f t="shared" si="1"/>
        <v>187.566666666667</v>
      </c>
      <c r="AD42" s="35">
        <f t="shared" si="2"/>
        <v>187.566666666667</v>
      </c>
      <c r="AE42" s="2"/>
      <c r="AF42" s="2"/>
    </row>
    <row r="43" ht="52.5" customHeight="1" spans="1:32">
      <c r="A43" s="7" t="s">
        <v>188</v>
      </c>
      <c r="B43" s="18" t="s">
        <v>189</v>
      </c>
      <c r="C43" s="19"/>
      <c r="D43" s="20" t="s">
        <v>190</v>
      </c>
      <c r="E43" s="7" t="s">
        <v>42</v>
      </c>
      <c r="F43" s="21">
        <v>1</v>
      </c>
      <c r="G43" s="24">
        <v>200.6</v>
      </c>
      <c r="H43" s="23">
        <v>192.1</v>
      </c>
      <c r="I43" s="23">
        <v>170</v>
      </c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>
        <v>15.8</v>
      </c>
      <c r="AB43" s="14">
        <v>8.42</v>
      </c>
      <c r="AC43" s="35">
        <f t="shared" si="1"/>
        <v>187.566666666667</v>
      </c>
      <c r="AD43" s="35">
        <f t="shared" si="2"/>
        <v>187.566666666667</v>
      </c>
      <c r="AE43" s="2"/>
      <c r="AF43" s="2"/>
    </row>
    <row r="44" ht="52.5" customHeight="1" spans="1:32">
      <c r="A44" s="7" t="s">
        <v>191</v>
      </c>
      <c r="B44" s="18" t="s">
        <v>192</v>
      </c>
      <c r="C44" s="19"/>
      <c r="D44" s="20" t="s">
        <v>41</v>
      </c>
      <c r="E44" s="7" t="s">
        <v>42</v>
      </c>
      <c r="F44" s="21">
        <v>1</v>
      </c>
      <c r="G44" s="24">
        <v>830.33</v>
      </c>
      <c r="H44" s="23">
        <v>795.15</v>
      </c>
      <c r="I44" s="23">
        <v>703.67</v>
      </c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>
        <v>65.38</v>
      </c>
      <c r="AB44" s="14">
        <v>8.42</v>
      </c>
      <c r="AC44" s="35">
        <f t="shared" si="1"/>
        <v>776.383333333333</v>
      </c>
      <c r="AD44" s="35">
        <f t="shared" si="2"/>
        <v>776.383333333333</v>
      </c>
      <c r="AE44" s="2"/>
      <c r="AF44" s="2"/>
    </row>
    <row r="45" ht="52.5" customHeight="1" spans="1:32">
      <c r="A45" s="7" t="s">
        <v>193</v>
      </c>
      <c r="B45" s="18" t="s">
        <v>194</v>
      </c>
      <c r="C45" s="19"/>
      <c r="D45" s="20" t="s">
        <v>41</v>
      </c>
      <c r="E45" s="7" t="s">
        <v>42</v>
      </c>
      <c r="F45" s="21">
        <v>1</v>
      </c>
      <c r="G45" s="24">
        <v>767</v>
      </c>
      <c r="H45" s="23">
        <v>734.5</v>
      </c>
      <c r="I45" s="23">
        <v>650</v>
      </c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>
        <v>60.4</v>
      </c>
      <c r="AB45" s="14">
        <v>8.42</v>
      </c>
      <c r="AC45" s="35">
        <f t="shared" si="1"/>
        <v>717.166666666667</v>
      </c>
      <c r="AD45" s="35">
        <f t="shared" si="2"/>
        <v>717.166666666667</v>
      </c>
      <c r="AE45" s="2"/>
      <c r="AF45" s="2"/>
    </row>
    <row r="46" ht="52.5" customHeight="1" spans="1:32">
      <c r="A46" s="7" t="s">
        <v>195</v>
      </c>
      <c r="B46" s="18" t="s">
        <v>196</v>
      </c>
      <c r="C46" s="19"/>
      <c r="D46" s="20" t="s">
        <v>41</v>
      </c>
      <c r="E46" s="7" t="s">
        <v>42</v>
      </c>
      <c r="F46" s="21">
        <v>1</v>
      </c>
      <c r="G46" s="24">
        <v>316.51</v>
      </c>
      <c r="H46" s="23">
        <v>303.1</v>
      </c>
      <c r="I46" s="23">
        <v>268.23</v>
      </c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>
        <v>24.92</v>
      </c>
      <c r="AB46" s="14">
        <v>8.42</v>
      </c>
      <c r="AC46" s="35">
        <f t="shared" si="1"/>
        <v>295.946666666667</v>
      </c>
      <c r="AD46" s="35">
        <f t="shared" si="2"/>
        <v>295.946666666667</v>
      </c>
      <c r="AE46" s="2"/>
      <c r="AF46" s="2"/>
    </row>
    <row r="47" ht="52.5" customHeight="1" spans="1:32">
      <c r="A47" s="7" t="s">
        <v>197</v>
      </c>
      <c r="B47" s="18" t="s">
        <v>198</v>
      </c>
      <c r="C47" s="19"/>
      <c r="D47" s="20" t="s">
        <v>176</v>
      </c>
      <c r="E47" s="7" t="s">
        <v>42</v>
      </c>
      <c r="F47" s="21">
        <v>1</v>
      </c>
      <c r="G47" s="24">
        <v>15045</v>
      </c>
      <c r="H47" s="23">
        <v>14407.5</v>
      </c>
      <c r="I47" s="23">
        <v>12750</v>
      </c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>
        <v>1184.68</v>
      </c>
      <c r="AB47" s="14">
        <v>8.42</v>
      </c>
      <c r="AC47" s="35">
        <f t="shared" si="1"/>
        <v>14067.5</v>
      </c>
      <c r="AD47" s="35">
        <f t="shared" si="2"/>
        <v>14067.5</v>
      </c>
      <c r="AE47" s="2"/>
      <c r="AF47" s="2"/>
    </row>
    <row r="48" ht="52.5" customHeight="1" spans="1:32">
      <c r="A48" s="7" t="s">
        <v>199</v>
      </c>
      <c r="B48" s="18" t="s">
        <v>200</v>
      </c>
      <c r="C48" s="19"/>
      <c r="D48" s="20" t="s">
        <v>165</v>
      </c>
      <c r="E48" s="7" t="s">
        <v>42</v>
      </c>
      <c r="F48" s="21">
        <v>1</v>
      </c>
      <c r="G48" s="24">
        <v>3687.5</v>
      </c>
      <c r="H48" s="23">
        <v>3531.25</v>
      </c>
      <c r="I48" s="23">
        <v>3125</v>
      </c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>
        <v>290.36</v>
      </c>
      <c r="AB48" s="14">
        <v>8.42</v>
      </c>
      <c r="AC48" s="35">
        <f t="shared" si="1"/>
        <v>3447.91666666667</v>
      </c>
      <c r="AD48" s="35">
        <f t="shared" si="2"/>
        <v>3447.91666666667</v>
      </c>
      <c r="AE48" s="2"/>
      <c r="AF48" s="2"/>
    </row>
    <row r="49" ht="52.5" customHeight="1" spans="1:32">
      <c r="A49" s="7" t="s">
        <v>201</v>
      </c>
      <c r="B49" s="18" t="s">
        <v>202</v>
      </c>
      <c r="C49" s="19"/>
      <c r="D49" s="20" t="s">
        <v>165</v>
      </c>
      <c r="E49" s="7" t="s">
        <v>42</v>
      </c>
      <c r="F49" s="21">
        <v>1</v>
      </c>
      <c r="G49" s="24">
        <v>3392.5</v>
      </c>
      <c r="H49" s="23">
        <v>3248.75</v>
      </c>
      <c r="I49" s="23">
        <v>2875</v>
      </c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>
        <v>267.13</v>
      </c>
      <c r="AB49" s="14">
        <v>8.42</v>
      </c>
      <c r="AC49" s="35">
        <f t="shared" si="1"/>
        <v>3172.08333333333</v>
      </c>
      <c r="AD49" s="35">
        <f t="shared" si="2"/>
        <v>3172.08333333333</v>
      </c>
      <c r="AE49" s="2"/>
      <c r="AF49" s="2"/>
    </row>
    <row r="50" ht="52.5" customHeight="1" spans="1:32">
      <c r="A50" s="7" t="s">
        <v>203</v>
      </c>
      <c r="B50" s="18" t="s">
        <v>204</v>
      </c>
      <c r="C50" s="19"/>
      <c r="D50" s="20" t="s">
        <v>64</v>
      </c>
      <c r="E50" s="7" t="s">
        <v>42</v>
      </c>
      <c r="F50" s="21">
        <v>1</v>
      </c>
      <c r="G50" s="24">
        <v>8555</v>
      </c>
      <c r="H50" s="23">
        <v>8192.5</v>
      </c>
      <c r="I50" s="23">
        <v>7250</v>
      </c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>
        <v>673.64</v>
      </c>
      <c r="AB50" s="14">
        <v>8.42</v>
      </c>
      <c r="AC50" s="35">
        <f t="shared" si="1"/>
        <v>7999.16666666667</v>
      </c>
      <c r="AD50" s="35">
        <f t="shared" si="2"/>
        <v>7999.16666666667</v>
      </c>
      <c r="AE50" s="2"/>
      <c r="AF50" s="2"/>
    </row>
    <row r="51" ht="52.5" customHeight="1" spans="1:32">
      <c r="A51" s="7" t="s">
        <v>205</v>
      </c>
      <c r="B51" s="18" t="s">
        <v>206</v>
      </c>
      <c r="C51" s="19"/>
      <c r="D51" s="20" t="s">
        <v>64</v>
      </c>
      <c r="E51" s="7" t="s">
        <v>42</v>
      </c>
      <c r="F51" s="21">
        <v>2</v>
      </c>
      <c r="G51" s="24">
        <v>1314.23</v>
      </c>
      <c r="H51" s="23">
        <v>1258.54</v>
      </c>
      <c r="I51" s="23">
        <v>1113.75</v>
      </c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>
        <v>103.49</v>
      </c>
      <c r="AB51" s="14">
        <v>8.42</v>
      </c>
      <c r="AC51" s="35">
        <f t="shared" si="1"/>
        <v>1228.84</v>
      </c>
      <c r="AD51" s="35">
        <f t="shared" si="2"/>
        <v>2457.68</v>
      </c>
      <c r="AE51" s="2"/>
      <c r="AF51" s="2"/>
    </row>
    <row r="52" ht="52.5" customHeight="1" spans="1:32">
      <c r="A52" s="7" t="s">
        <v>207</v>
      </c>
      <c r="B52" s="18" t="s">
        <v>208</v>
      </c>
      <c r="C52" s="19"/>
      <c r="D52" s="20" t="s">
        <v>209</v>
      </c>
      <c r="E52" s="7" t="s">
        <v>42</v>
      </c>
      <c r="F52" s="21">
        <v>2</v>
      </c>
      <c r="G52" s="24">
        <v>1392.4</v>
      </c>
      <c r="H52" s="23">
        <v>1333.4</v>
      </c>
      <c r="I52" s="23">
        <v>1180</v>
      </c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>
        <v>109.64</v>
      </c>
      <c r="AB52" s="14">
        <v>8.42</v>
      </c>
      <c r="AC52" s="35">
        <f t="shared" si="1"/>
        <v>1301.93333333333</v>
      </c>
      <c r="AD52" s="35">
        <v>2603.86</v>
      </c>
      <c r="AE52" s="2"/>
      <c r="AF52" s="2"/>
    </row>
    <row r="53" ht="52.5" customHeight="1" spans="1:32">
      <c r="A53" s="7" t="s">
        <v>210</v>
      </c>
      <c r="B53" s="18" t="s">
        <v>211</v>
      </c>
      <c r="C53" s="19"/>
      <c r="D53" s="20" t="s">
        <v>212</v>
      </c>
      <c r="E53" s="7" t="s">
        <v>42</v>
      </c>
      <c r="F53" s="21">
        <v>1</v>
      </c>
      <c r="G53" s="24">
        <v>561.68</v>
      </c>
      <c r="H53" s="23">
        <v>537.88</v>
      </c>
      <c r="I53" s="23">
        <v>476</v>
      </c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>
        <v>44.23</v>
      </c>
      <c r="AB53" s="14">
        <v>8.42</v>
      </c>
      <c r="AC53" s="35">
        <f t="shared" si="1"/>
        <v>525.186666666667</v>
      </c>
      <c r="AD53" s="35">
        <f t="shared" si="2"/>
        <v>525.186666666667</v>
      </c>
      <c r="AE53" s="2"/>
      <c r="AF53" s="2"/>
    </row>
    <row r="54" ht="52.5" customHeight="1" spans="1:32">
      <c r="A54" s="7" t="s">
        <v>213</v>
      </c>
      <c r="B54" s="18" t="s">
        <v>214</v>
      </c>
      <c r="C54" s="19"/>
      <c r="D54" s="20" t="s">
        <v>212</v>
      </c>
      <c r="E54" s="7" t="s">
        <v>42</v>
      </c>
      <c r="F54" s="21">
        <v>1</v>
      </c>
      <c r="G54" s="24">
        <v>10309.66</v>
      </c>
      <c r="H54" s="23">
        <v>9872.81</v>
      </c>
      <c r="I54" s="23">
        <v>8737</v>
      </c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>
        <v>811.8</v>
      </c>
      <c r="AB54" s="14">
        <v>8.42</v>
      </c>
      <c r="AC54" s="35">
        <f t="shared" si="1"/>
        <v>9639.82333333333</v>
      </c>
      <c r="AD54" s="35">
        <f t="shared" si="2"/>
        <v>9639.82333333333</v>
      </c>
      <c r="AE54" s="2"/>
      <c r="AF54" s="2"/>
    </row>
    <row r="55" ht="52.5" customHeight="1" spans="1:32">
      <c r="A55" s="7" t="s">
        <v>215</v>
      </c>
      <c r="B55" s="18" t="s">
        <v>216</v>
      </c>
      <c r="C55" s="19"/>
      <c r="D55" s="20" t="s">
        <v>217</v>
      </c>
      <c r="E55" s="7" t="s">
        <v>42</v>
      </c>
      <c r="F55" s="21">
        <v>1</v>
      </c>
      <c r="G55" s="24">
        <v>142.19</v>
      </c>
      <c r="H55" s="23">
        <v>136.17</v>
      </c>
      <c r="I55" s="23">
        <v>120.5</v>
      </c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>
        <v>11.2</v>
      </c>
      <c r="AB55" s="14">
        <v>8.42</v>
      </c>
      <c r="AC55" s="35">
        <f t="shared" si="1"/>
        <v>132.953333333333</v>
      </c>
      <c r="AD55" s="35">
        <f t="shared" si="2"/>
        <v>132.953333333333</v>
      </c>
      <c r="AE55" s="2"/>
      <c r="AF55" s="2"/>
    </row>
    <row r="56" ht="62.4" customHeight="1" spans="1:32">
      <c r="A56" s="7" t="s">
        <v>218</v>
      </c>
      <c r="B56" s="18" t="s">
        <v>219</v>
      </c>
      <c r="C56" s="19"/>
      <c r="D56" s="20" t="s">
        <v>220</v>
      </c>
      <c r="E56" s="7" t="s">
        <v>42</v>
      </c>
      <c r="F56" s="21">
        <v>2</v>
      </c>
      <c r="G56" s="24">
        <v>4540.05</v>
      </c>
      <c r="H56" s="23">
        <v>4347.68</v>
      </c>
      <c r="I56" s="23">
        <v>3847.5</v>
      </c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>
        <v>357.49</v>
      </c>
      <c r="AB56" s="14">
        <v>8.42</v>
      </c>
      <c r="AC56" s="35">
        <f t="shared" si="1"/>
        <v>4245.07666666667</v>
      </c>
      <c r="AD56" s="35">
        <v>8490.16</v>
      </c>
      <c r="AE56" s="2"/>
      <c r="AF56" s="2"/>
    </row>
    <row r="57" ht="52.5" customHeight="1" spans="1:32">
      <c r="A57" s="7" t="s">
        <v>221</v>
      </c>
      <c r="B57" s="18" t="s">
        <v>222</v>
      </c>
      <c r="C57" s="19"/>
      <c r="D57" s="20" t="s">
        <v>223</v>
      </c>
      <c r="E57" s="7" t="s">
        <v>42</v>
      </c>
      <c r="F57" s="21">
        <v>4</v>
      </c>
      <c r="G57" s="24">
        <v>719.92</v>
      </c>
      <c r="H57" s="23">
        <v>689.41</v>
      </c>
      <c r="I57" s="23">
        <v>610.1</v>
      </c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>
        <v>56.69</v>
      </c>
      <c r="AB57" s="14">
        <v>8.42</v>
      </c>
      <c r="AC57" s="35">
        <f t="shared" si="1"/>
        <v>673.143333333333</v>
      </c>
      <c r="AD57" s="35">
        <v>2692.56</v>
      </c>
      <c r="AE57" s="2"/>
      <c r="AF57" s="2"/>
    </row>
    <row r="58" spans="1:30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C58" s="7" t="s">
        <v>224</v>
      </c>
      <c r="AD58" s="35" t="s">
        <v>225</v>
      </c>
    </row>
    <row r="59" spans="1:30">
      <c r="A59" s="18" t="s">
        <v>226</v>
      </c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19"/>
    </row>
    <row r="60" spans="1:30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</row>
    <row r="61" spans="1:30">
      <c r="A61" s="27" t="s">
        <v>227</v>
      </c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</row>
    <row r="62" spans="1:30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</row>
    <row r="63" spans="1:30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</row>
    <row r="64" ht="15.15" spans="1:29">
      <c r="A64" s="3"/>
      <c r="B64" s="3"/>
      <c r="C64" s="3"/>
      <c r="D64" s="3"/>
      <c r="E64" s="3"/>
      <c r="F64" s="3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</row>
    <row r="65" ht="15.15" spans="1:29">
      <c r="A65" s="36" t="s">
        <v>228</v>
      </c>
      <c r="B65" s="37"/>
      <c r="C65" s="37"/>
      <c r="D65" s="37"/>
      <c r="E65" s="38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>
      <c r="A66" s="39"/>
      <c r="B66" s="40"/>
      <c r="C66" s="40"/>
      <c r="D66" s="40"/>
      <c r="E66" s="41"/>
      <c r="F66" s="42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ht="15.15" spans="1:29">
      <c r="A67" s="43" t="s">
        <v>229</v>
      </c>
      <c r="B67" s="44"/>
      <c r="C67" s="44"/>
      <c r="D67" s="44"/>
      <c r="E67" s="45"/>
      <c r="F67" s="42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>
      <c r="A68" s="39" t="s">
        <v>230</v>
      </c>
      <c r="B68" s="40"/>
      <c r="C68" s="40"/>
      <c r="D68" s="40"/>
      <c r="E68" s="46"/>
      <c r="F68" s="42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ht="16.35" spans="1:29">
      <c r="A69" s="47" t="s">
        <v>231</v>
      </c>
      <c r="B69" s="48"/>
      <c r="C69" s="48"/>
      <c r="D69" s="48"/>
      <c r="E69" s="49"/>
      <c r="F69" s="50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1"/>
      <c r="AB69" s="1"/>
      <c r="AC69" s="1"/>
    </row>
    <row r="70" ht="15.6" spans="1:29">
      <c r="A70" s="11"/>
      <c r="B70" s="11"/>
      <c r="C70" s="11"/>
      <c r="D70" s="11"/>
      <c r="E70" s="11"/>
      <c r="F70" s="50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1"/>
      <c r="AB70" s="1"/>
      <c r="AC70" s="1"/>
    </row>
    <row r="71" ht="15.6" spans="1:1">
      <c r="A71" s="52" t="s">
        <v>0</v>
      </c>
    </row>
  </sheetData>
  <mergeCells count="71">
    <mergeCell ref="AB2:AD2"/>
    <mergeCell ref="A3:AD3"/>
    <mergeCell ref="A6:B6"/>
    <mergeCell ref="C6:AD6"/>
    <mergeCell ref="A7:B7"/>
    <mergeCell ref="C7:AD7"/>
    <mergeCell ref="A8:AD8"/>
    <mergeCell ref="A9:AD9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A58:AA58"/>
    <mergeCell ref="A59:AD59"/>
    <mergeCell ref="A60:AD60"/>
    <mergeCell ref="A61:AD61"/>
    <mergeCell ref="A62:AD62"/>
    <mergeCell ref="A63:AD63"/>
    <mergeCell ref="A65:D65"/>
    <mergeCell ref="A66:D66"/>
    <mergeCell ref="A67:D67"/>
    <mergeCell ref="A68:D68"/>
    <mergeCell ref="A69:D69"/>
    <mergeCell ref="A10:A11"/>
    <mergeCell ref="D10:D11"/>
    <mergeCell ref="E10:E11"/>
    <mergeCell ref="F10:F11"/>
    <mergeCell ref="AC10:AC11"/>
    <mergeCell ref="B10:C11"/>
  </mergeCells>
  <pageMargins left="0.393700787401575" right="0.393700787401575" top="0.393700787401575" bottom="0.393700787401575" header="0" footer="0"/>
  <pageSetup paperSize="9" scale="55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2015-06-05T18:19:00Z</dcterms:created>
  <dcterms:modified xsi:type="dcterms:W3CDTF">2025-11-24T06:53:22Z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  <property fmtid="{D5CDD505-2E9C-101B-9397-08002B2CF9AE}" pid="4" name="ICV">
    <vt:lpwstr>0610532F027246B4BE65E22E3F1ABD91_12</vt:lpwstr>
  </property>
  <property fmtid="{D5CDD505-2E9C-101B-9397-08002B2CF9AE}" pid="5" name="KSOProductBuildVer">
    <vt:lpwstr>1049-12.2.0.23155</vt:lpwstr>
  </property>
</Properties>
</file>