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8_{2FAEB1C3-2C93-45C8-A48B-CD5C1677A0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шины 28.11.2023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I6" i="1"/>
  <c r="H8" i="1"/>
  <c r="I8" i="1"/>
</calcChain>
</file>

<file path=xl/sharedStrings.xml><?xml version="1.0" encoding="utf-8"?>
<sst xmlns="http://schemas.openxmlformats.org/spreadsheetml/2006/main" count="18" uniqueCount="17">
  <si>
    <t>№ п/п</t>
  </si>
  <si>
    <t>Ценовая информация № 1</t>
  </si>
  <si>
    <t>Ценовая информация № 2</t>
  </si>
  <si>
    <t>Ценовая информация № 3</t>
  </si>
  <si>
    <t>Наименование, артикул</t>
  </si>
  <si>
    <t>Цена за единицу продукции</t>
  </si>
  <si>
    <t>Главный инженер                                                                                Чарушин А. В.</t>
  </si>
  <si>
    <t>Определение расчета произведено методом сопоставимых рыночных цен (анализ рынка)- согласно 223 - ФЗ и "Положение о закупке товаров, работ, услуг АО "ПП-8" от 22.01.2025 г.</t>
  </si>
  <si>
    <t>Расчет НМЦ - цены единичных расценок
по АО "Пассажирское предприятие №8"</t>
  </si>
  <si>
    <t>ед. изм.</t>
  </si>
  <si>
    <t>шт</t>
  </si>
  <si>
    <t>Наименьшая цена за ед. в  договоре.</t>
  </si>
  <si>
    <t>количество</t>
  </si>
  <si>
    <t xml:space="preserve">Шина 185/75 R 16 Сordiant Business CA-1 кам 104/102Q </t>
  </si>
  <si>
    <t>Камера  9.00-20 АШК СВК</t>
  </si>
  <si>
    <t>Итоговая сумма договора</t>
  </si>
  <si>
    <r>
      <t>Для расчёта использована ценовая информация:
1. Ценовая информация №1       ООО "Центр Сибтранскомплектация"                                                    от 15.01.2026  г.
2. Ценовая информация №2       ООО "Сибтрансэкспедиция"                                                                    от 15.01.2026 г.
3. Ценовая информация №3      ООО ТОРГОВО-ЗАКУПОЧНАЯ КОМПАНИЯ "АВТОМИР"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           от 29.01.2026г.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</si>
</sst>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16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2962275</xdr:colOff>
      <xdr:row>10</xdr:row>
      <xdr:rowOff>66675</xdr:rowOff>
    </xdr:from>
    <xdr:to>
      <xdr:col>3</xdr:col>
      <xdr:colOff>733425</xdr:colOff>
      <xdr:row>14</xdr:row>
      <xdr:rowOff>180975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5917525"/>
          <a:ext cx="15525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SheetLayoutView="100" workbookViewId="0">
      <selection activeCell="L3" sqref="L3"/>
    </sheetView>
  </sheetViews>
  <sheetFormatPr defaultRowHeight="15" x14ac:dyDescent="0.25"/>
  <cols>
    <col min="1" max="1" width="4.140625" style="6" customWidth="1"/>
    <col min="2" max="2" width="47.7109375" style="2" customWidth="1"/>
    <col min="3" max="3" width="9" style="2" customWidth="1"/>
    <col min="4" max="4" width="12.7109375" style="2" customWidth="1"/>
    <col min="5" max="5" width="13.140625" style="4" customWidth="1"/>
    <col min="6" max="6" width="11.85546875" style="4" customWidth="1"/>
    <col min="7" max="7" width="13.42578125" style="3" customWidth="1"/>
    <col min="8" max="8" width="14.140625" style="5" customWidth="1"/>
    <col min="9" max="9" width="13.140625" customWidth="1"/>
    <col min="10" max="13" width="9.140625" customWidth="1"/>
  </cols>
  <sheetData>
    <row r="1" spans="1:9" ht="89.25" customHeight="1" x14ac:dyDescent="0.25">
      <c r="A1" s="32" t="s">
        <v>8</v>
      </c>
      <c r="B1" s="32"/>
      <c r="C1" s="32"/>
      <c r="D1" s="32"/>
      <c r="E1" s="32"/>
      <c r="F1" s="32"/>
      <c r="G1" s="32"/>
      <c r="H1" s="32"/>
    </row>
    <row r="2" spans="1:9" s="1" customFormat="1" ht="82.5" customHeight="1" x14ac:dyDescent="0.3">
      <c r="A2" s="33" t="s">
        <v>7</v>
      </c>
      <c r="B2" s="33"/>
      <c r="C2" s="33"/>
      <c r="D2" s="33"/>
      <c r="E2" s="33"/>
      <c r="F2" s="33"/>
      <c r="G2" s="33"/>
      <c r="H2" s="33"/>
    </row>
    <row r="3" spans="1:9" s="1" customFormat="1" ht="110.25" customHeight="1" thickBot="1" x14ac:dyDescent="0.35">
      <c r="A3" s="34" t="s">
        <v>16</v>
      </c>
      <c r="B3" s="34"/>
      <c r="C3" s="34"/>
      <c r="D3" s="34"/>
      <c r="E3" s="34"/>
      <c r="F3" s="34"/>
      <c r="G3" s="34"/>
      <c r="H3" s="34"/>
    </row>
    <row r="4" spans="1:9" ht="16.5" customHeight="1" x14ac:dyDescent="0.25">
      <c r="A4" s="39" t="s">
        <v>0</v>
      </c>
      <c r="B4" s="37" t="s">
        <v>4</v>
      </c>
      <c r="C4" s="31" t="s">
        <v>9</v>
      </c>
      <c r="D4" s="43" t="s">
        <v>12</v>
      </c>
      <c r="E4" s="36" t="s">
        <v>5</v>
      </c>
      <c r="F4" s="36"/>
      <c r="G4" s="36"/>
      <c r="H4" s="40" t="s">
        <v>11</v>
      </c>
      <c r="I4" s="27" t="s">
        <v>15</v>
      </c>
    </row>
    <row r="5" spans="1:9" ht="40.5" customHeight="1" thickBot="1" x14ac:dyDescent="0.3">
      <c r="A5" s="39"/>
      <c r="B5" s="38"/>
      <c r="C5" s="31"/>
      <c r="D5" s="44"/>
      <c r="E5" s="7" t="s">
        <v>1</v>
      </c>
      <c r="F5" s="7" t="s">
        <v>2</v>
      </c>
      <c r="G5" s="7" t="s">
        <v>3</v>
      </c>
      <c r="H5" s="41"/>
      <c r="I5" s="28"/>
    </row>
    <row r="6" spans="1:9" ht="38.25" customHeight="1" x14ac:dyDescent="0.25">
      <c r="A6" s="18">
        <v>1</v>
      </c>
      <c r="B6" s="17" t="s">
        <v>13</v>
      </c>
      <c r="C6" s="16" t="s">
        <v>10</v>
      </c>
      <c r="D6" s="23">
        <v>140</v>
      </c>
      <c r="E6" s="15">
        <v>4790</v>
      </c>
      <c r="F6" s="19">
        <v>7945</v>
      </c>
      <c r="G6" s="15">
        <v>6821</v>
      </c>
      <c r="H6" s="21">
        <v>6521</v>
      </c>
      <c r="I6" s="25">
        <f>D6*E6</f>
        <v>670600</v>
      </c>
    </row>
    <row r="7" spans="1:9" ht="38.25" customHeight="1" thickBot="1" x14ac:dyDescent="0.3">
      <c r="A7" s="10"/>
      <c r="B7" s="20" t="s">
        <v>14</v>
      </c>
      <c r="C7" s="9" t="s">
        <v>10</v>
      </c>
      <c r="D7" s="24">
        <v>172</v>
      </c>
      <c r="E7" s="8">
        <v>2640</v>
      </c>
      <c r="F7" s="14">
        <v>2695</v>
      </c>
      <c r="G7" s="8">
        <v>1909</v>
      </c>
      <c r="H7" s="22">
        <v>1909</v>
      </c>
      <c r="I7" s="26">
        <f>D7*G7</f>
        <v>328348</v>
      </c>
    </row>
    <row r="8" spans="1:9" ht="26.25" customHeight="1" x14ac:dyDescent="0.25">
      <c r="C8" s="11"/>
      <c r="D8" s="11"/>
      <c r="E8" s="12"/>
      <c r="F8" s="12"/>
      <c r="G8" s="13"/>
      <c r="H8" s="42">
        <f>H6+H7</f>
        <v>8430</v>
      </c>
      <c r="I8" s="29">
        <f>I6+I7</f>
        <v>998948</v>
      </c>
    </row>
    <row r="9" spans="1:9" ht="15.75" thickBot="1" x14ac:dyDescent="0.3">
      <c r="H9" s="42"/>
      <c r="I9" s="30"/>
    </row>
    <row r="13" spans="1:9" ht="38.25" customHeight="1" x14ac:dyDescent="0.25">
      <c r="B13" s="35" t="s">
        <v>6</v>
      </c>
      <c r="C13" s="35"/>
      <c r="D13" s="35"/>
      <c r="E13" s="35"/>
      <c r="F13" s="35"/>
      <c r="G13" s="35"/>
      <c r="H13" s="35"/>
    </row>
  </sheetData>
  <mergeCells count="13">
    <mergeCell ref="B13:H13"/>
    <mergeCell ref="E4:G4"/>
    <mergeCell ref="B4:B5"/>
    <mergeCell ref="A4:A5"/>
    <mergeCell ref="H4:H5"/>
    <mergeCell ref="H8:H9"/>
    <mergeCell ref="D4:D5"/>
    <mergeCell ref="I4:I5"/>
    <mergeCell ref="I8:I9"/>
    <mergeCell ref="C4:C5"/>
    <mergeCell ref="A1:H1"/>
    <mergeCell ref="A2:H2"/>
    <mergeCell ref="A3:H3"/>
  </mergeCells>
  <printOptions horizontalCentered="1"/>
  <pageMargins left="0.39370078740157483" right="0.19685039370078741" top="0.19685039370078741" bottom="0.19685039370078741" header="0" footer="0"/>
  <pageSetup paperSize="9" scale="70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шины 28.11.2023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2026-02-10T04:42:24Z</dcterms:modified>
</cp:coreProperties>
</file>