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28920" yWindow="-120" windowWidth="19416" windowHeight="1101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1"/>
  <c r="AD13"/>
  <c r="AD12"/>
</calcChain>
</file>

<file path=xl/sharedStrings.xml><?xml version="1.0" encoding="utf-8"?>
<sst xmlns="http://schemas.openxmlformats.org/spreadsheetml/2006/main" count="113" uniqueCount="75">
  <si>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</si>
  <si>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</si>
  <si>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</si>
  <si>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</si>
  <si>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</si>
  <si>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</si>
  <si>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</si>
  <si>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</si>
  <si>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</si>
  <si>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</si>
  <si>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</si>
  <si>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</si>
  <si>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</si>
  <si>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</si>
  <si>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</si>
  <si>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</si>
  <si>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</si>
  <si>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</si>
  <si>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</si>
  <si>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</si>
  <si>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</si>
  <si>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</si>
  <si>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</si>
  <si>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</si>
  <si>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</si>
  <si>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</si>
  <si>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</si>
  <si>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</si>
  <si>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</si>
  <si>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</si>
  <si>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</si>
  <si>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</si>
  <si>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</si>
  <si>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</si>
  <si>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</si>
  <si>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</si>
  <si>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</si>
  <si>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</si>
  <si>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</si>
  <si>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</si>
  <si>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</si>
  <si>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</si>
  <si>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</si>
  <si>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</si>
  <si>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</si>
  <si>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</si>
  <si>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</si>
  <si>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</si>
  <si>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</si>
  <si>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</si>
  <si>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</si>
  <si>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</si>
  <si>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Оказание услуг по организации питания детей, находящихся в детском оздоровительном лагере «Золотой колос» на период летних каникул в 2026 году (детодни)</t>
  </si>
  <si>
    <t>дет.дн</t>
  </si>
  <si>
    <t xml:space="preserve">750,00 </t>
  </si>
  <si>
    <t xml:space="preserve">800,00 </t>
  </si>
  <si>
    <t>1 084,30 (13%*, 4.3%**)
Контракт в ЕИС №3525400173725000003</t>
  </si>
  <si>
    <t>2</t>
  </si>
  <si>
    <t>Оказание услуг по организации питания детей, находящихся в детском оздоровительном лагере «Золотой колос» на период летних каникул в 2026 году (вожатые)</t>
  </si>
  <si>
    <t xml:space="preserve">500,00 </t>
  </si>
  <si>
    <t xml:space="preserve">600,00 </t>
  </si>
  <si>
    <t>772,94 (10%*, 4.1%**)
Контракт в ЕИС №3163000548025000016</t>
  </si>
  <si>
    <t>Поставщик 1</t>
  </si>
  <si>
    <t>Поставщик 2</t>
  </si>
  <si>
    <t>Поставщик 3</t>
  </si>
  <si>
    <t>Дата подготовки обоснования НМЦК:16.03.2026</t>
  </si>
  <si>
    <t>на оказание услуг по организации питания детей, находящихся  в детском оздоровительном лагере «Золотой колос» на период летних каникул в 2026 году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</si>
  <si>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</si>
  <si>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</si>
  <si>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</si>
  <si>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</si>
  <si>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</si>
  <si>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</si>
  <si>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</si>
  <si>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С учетом положений статьи 34 Бюджетного кодекса Российской Федерации, регламентирующей принцип эффективности использования денежных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объема средств (результативности)) начальная (максимальная) цена договора устанавливается в размере: 11 948 650 рублей.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</si>
</sst>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15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3163000548025000016" TargetMode="External"/><Relationship Id="rId1" Type="http://schemas.openxmlformats.org/officeDocument/2006/relationships/hyperlink" Target="http://zakupki.gov.ru/epz/contract/contractCard/common-info.html?reestrNumber=352540017372500000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F28"/>
  <sheetViews>
    <sheetView tabSelected="1" view="pageBreakPreview" topLeftCell="A10" zoomScale="67" zoomScaleSheetLayoutView="67" workbookViewId="0">
      <selection activeCell="G13" sqref="G13"/>
    </sheetView>
  </sheetViews>
  <sheetFormatPr defaultColWidth="9" defaultRowHeight="14.4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8.88671875" style="3" customWidth="1"/>
    <col min="7" max="9" width="22" style="13" customWidth="1"/>
    <col min="10" max="26" width="22" style="13" hidden="1" customWidth="1"/>
    <col min="27" max="27" width="20.5546875" style="13" customWidth="1"/>
    <col min="28" max="28" width="23" style="13" customWidth="1"/>
    <col min="29" max="29" width="15.109375" style="13" customWidth="1"/>
    <col min="30" max="30" width="27.6640625" style="3" customWidth="1"/>
    <col min="31" max="31" width="18.44140625" style="3" customWidth="1"/>
    <col min="32" max="1025" width="9.109375" style="3" customWidth="1"/>
    <col min="1026" max="16384" width="9" style="3"/>
  </cols>
  <sheetData>
    <row r="1" spans="1:32" ht="1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ht="15" customHeight="1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>
      <c r="A6" s="26" t="s">
        <v>2</v>
      </c>
      <c r="B6" s="26"/>
      <c r="C6" s="46" t="s">
        <v>69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2" ht="42" customHeight="1">
      <c r="A7" s="26" t="s">
        <v>67</v>
      </c>
      <c r="B7" s="26"/>
      <c r="C7" s="46" t="s">
        <v>68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1:32" ht="43.5" customHeight="1">
      <c r="A8" s="41" t="s">
        <v>66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</row>
    <row r="9" spans="1:32" ht="125.25" customHeight="1">
      <c r="A9" s="47" t="s">
        <v>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2" ht="30" customHeight="1">
      <c r="A10" s="26" t="s">
        <v>4</v>
      </c>
      <c r="B10" s="26" t="s">
        <v>5</v>
      </c>
      <c r="C10" s="26"/>
      <c r="D10" s="48" t="s">
        <v>6</v>
      </c>
      <c r="E10" s="26" t="s">
        <v>7</v>
      </c>
      <c r="F10" s="48" t="s">
        <v>8</v>
      </c>
      <c r="G10" s="6" t="s">
        <v>62</v>
      </c>
      <c r="H10" s="6" t="s">
        <v>63</v>
      </c>
      <c r="I10" s="6" t="s">
        <v>64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48" t="s">
        <v>70</v>
      </c>
      <c r="AD10" s="8" t="s">
        <v>28</v>
      </c>
    </row>
    <row r="11" spans="1:32" ht="45" customHeight="1">
      <c r="A11" s="26"/>
      <c r="B11" s="26"/>
      <c r="C11" s="26"/>
      <c r="D11" s="48"/>
      <c r="E11" s="26"/>
      <c r="F11" s="48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48"/>
      <c r="AD11" s="10"/>
    </row>
    <row r="12" spans="1:32" ht="52.5" customHeight="1">
      <c r="A12" s="11" t="s">
        <v>51</v>
      </c>
      <c r="B12" s="26" t="s">
        <v>52</v>
      </c>
      <c r="C12" s="26"/>
      <c r="D12" s="7"/>
      <c r="E12" s="11" t="s">
        <v>53</v>
      </c>
      <c r="F12" s="12">
        <v>13440</v>
      </c>
      <c r="G12" s="6" t="s">
        <v>54</v>
      </c>
      <c r="H12" s="6" t="s">
        <v>55</v>
      </c>
      <c r="I12" s="24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180.32</v>
      </c>
      <c r="AB12" s="6">
        <v>20.53</v>
      </c>
      <c r="AC12" s="6">
        <v>878.1</v>
      </c>
      <c r="AD12" s="6">
        <f>AC12*F12</f>
        <v>11801664</v>
      </c>
      <c r="AE12" s="13"/>
      <c r="AF12" s="13"/>
    </row>
    <row r="13" spans="1:32" ht="52.5" customHeight="1">
      <c r="A13" s="11" t="s">
        <v>57</v>
      </c>
      <c r="B13" s="26" t="s">
        <v>58</v>
      </c>
      <c r="C13" s="26"/>
      <c r="D13" s="7"/>
      <c r="E13" s="11" t="s">
        <v>53</v>
      </c>
      <c r="F13" s="12">
        <v>1841</v>
      </c>
      <c r="G13" s="6" t="s">
        <v>59</v>
      </c>
      <c r="H13" s="6" t="s">
        <v>60</v>
      </c>
      <c r="I13" s="25" t="s">
        <v>61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138.08000000000001</v>
      </c>
      <c r="AB13" s="6">
        <v>22.12</v>
      </c>
      <c r="AC13" s="6">
        <v>624.30999999999995</v>
      </c>
      <c r="AD13" s="6">
        <f>AC13*F13</f>
        <v>1149354.71</v>
      </c>
      <c r="AE13" s="13"/>
      <c r="AF13" s="13"/>
    </row>
    <row r="14" spans="1:3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C14" s="11" t="s">
        <v>47</v>
      </c>
      <c r="AD14" s="6">
        <f>SUM(AD12:AD13)</f>
        <v>12951018.710000001</v>
      </c>
    </row>
    <row r="15" spans="1:32" ht="33.75" customHeight="1">
      <c r="A15" s="30" t="s">
        <v>74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2"/>
    </row>
    <row r="16" spans="1:3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8" spans="1:30">
      <c r="A18" s="33" t="s">
        <v>65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>
      <c r="A19" s="34" t="s">
        <v>71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>
      <c r="A20" s="34" t="s">
        <v>72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ht="15" thickBot="1">
      <c r="A21" s="1"/>
      <c r="B21" s="1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0" ht="15" thickBot="1">
      <c r="A22" s="35" t="s">
        <v>48</v>
      </c>
      <c r="B22" s="36"/>
      <c r="C22" s="36"/>
      <c r="D22" s="36"/>
      <c r="E22" s="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>
      <c r="A23" s="37"/>
      <c r="B23" s="38"/>
      <c r="C23" s="38"/>
      <c r="D23" s="38"/>
      <c r="E23" s="15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5" thickBot="1">
      <c r="A24" s="39" t="s">
        <v>49</v>
      </c>
      <c r="B24" s="40"/>
      <c r="C24" s="40"/>
      <c r="D24" s="40"/>
      <c r="E24" s="17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>
      <c r="A25" s="37" t="s">
        <v>73</v>
      </c>
      <c r="B25" s="38"/>
      <c r="C25" s="38"/>
      <c r="D25" s="38"/>
      <c r="E25" s="18"/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6.2" thickBot="1">
      <c r="A26" s="27" t="s">
        <v>50</v>
      </c>
      <c r="B26" s="28"/>
      <c r="C26" s="28"/>
      <c r="D26" s="28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6">
      <c r="A27" s="22"/>
      <c r="B27" s="22"/>
      <c r="C27" s="22"/>
      <c r="D27" s="22"/>
      <c r="E27" s="22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3"/>
      <c r="AB27" s="3"/>
      <c r="AC27" s="3"/>
    </row>
    <row r="28" spans="1:30" ht="15.6">
      <c r="A28" s="23" t="s">
        <v>0</v>
      </c>
    </row>
  </sheetData>
  <mergeCells count="26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B13:C13"/>
    <mergeCell ref="A26:D26"/>
    <mergeCell ref="A14:AA14"/>
    <mergeCell ref="A15:AD15"/>
    <mergeCell ref="A18:AD18"/>
    <mergeCell ref="A19:AD19"/>
    <mergeCell ref="A20:AD20"/>
    <mergeCell ref="A22:D22"/>
    <mergeCell ref="A23:D23"/>
    <mergeCell ref="A24:D24"/>
    <mergeCell ref="A25:D25"/>
    <mergeCell ref="A16:AD16"/>
  </mergeCells>
  <hyperlinks>
    <hyperlink ref="I12" r:id="rId1"/>
    <hyperlink ref="I13" r:id="rId2"/>
  </hyperlinks>
  <pageMargins left="0.39370078740157483" right="0.39370078740157483" top="0.39370078740157483" bottom="0.39370078740157483" header="0" footer="0"/>
  <pageSetup paperSize="9" scale="54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2026-03-18T12:20:36Z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