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KUPKI\Desktop\Закупки Ахмадуллина\Закупка РП3\"/>
    </mc:Choice>
  </mc:AlternateContent>
  <bookViews>
    <workbookView xWindow="0" yWindow="0" windowWidth="28800" windowHeight="11400"/>
  </bookViews>
  <sheets>
    <sheet name="НМЦ" sheetId="1" r:id="rId1"/>
  </sheets>
  <calcPr calcId="162913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" i="1" l="1"/>
  <c r="J5" i="1"/>
  <c r="K5" i="1"/>
  <c r="L5" i="1"/>
  <c r="M5" i="1"/>
  <c r="I6" i="1"/>
</calcChain>
</file>

<file path=xl/sharedStrings.xml><?xml version="1.0" encoding="utf-8"?>
<sst xmlns="http://schemas.openxmlformats.org/spreadsheetml/2006/main" count="24" uniqueCount="24">
  <si>
    <t xml:space="preserve">Приложение
</t>
  </si>
  <si>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</si>
  <si>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</si>
  <si>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</si>
  <si>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</si>
  <si>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</si>
  <si>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</si>
  <si>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</si>
  <si>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</si>
  <si>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 xml:space="preserve">Коммерческое предложение                       № 1 </t>
  </si>
  <si>
    <t xml:space="preserve">Коммерческое предложение                        № 2 </t>
  </si>
  <si>
    <t xml:space="preserve">Коммерческое предложение                 № 3 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</si>
  <si>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</si>
  <si>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</si>
  <si>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10"/>
        <rFont val="Times New Roman"/>
        <family val="1"/>
        <charset val="204"/>
      </rP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</si>
  <si>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Средняя арифметическая цена за единицу     руб.</t>
  </si>
  <si>
    <t>Расчет Н (МЦК) по формуле                             v - количество (объем) закупаемого товара (работы, услуги);
     ц - ср. цена за единицу    ЦКЕП = v*ц</t>
  </si>
  <si>
    <t xml:space="preserve">В соответствии с описанием предмета закупки </t>
  </si>
  <si>
    <t>В результате проведенного расчета Н(М)Ц договора составила:</t>
  </si>
  <si>
    <t>рублей</t>
  </si>
  <si>
    <t>шт</t>
  </si>
  <si>
    <t xml:space="preserve">При определениеии начальной (максимальной) цены Договора на поставку кабеля СБ 3x50 - 6кВ
  применен метод сопоставимых рыночных цен (анализ рынка). </t>
  </si>
  <si>
    <t>РП3</t>
  </si>
  <si>
    <t xml:space="preserve">Обоснование начальной (максимальной) цены Договора на Поставку КПП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</si>
</sst>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\ ##0.00_р_._-;\-* #\ ##0.00_р_._-;_-* &quot;-&quot;??_р_._-;_-@_-"/>
    <numFmt numFmtId="165" formatCode="0.0000"/>
    <numFmt numFmtId="166" formatCode="#\ ##0.00"/>
    <numFmt numFmtId="167" formatCode="_-* #\ ##0.00\ _₽_-;\-* #\ ##0.00\ _₽_-;_-* &quot;-&quot;??\ _₽_-;_-@_-"/>
  </numFmts>
  <fonts count="10" x14ac:knownFonts="1">
    <font>
      <sz val="11"/>
      <color theme="1"/>
      <name val="Calibri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Fill="1"/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/>
    <xf numFmtId="0" fontId="4" fillId="0" borderId="0" xfId="0" applyFont="1" applyFill="1"/>
    <xf numFmtId="0" fontId="1" fillId="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Fill="1"/>
    <xf numFmtId="0" fontId="2" fillId="0" borderId="0" xfId="0" applyFont="1" applyFill="1" applyBorder="1"/>
    <xf numFmtId="0" fontId="5" fillId="0" borderId="0" xfId="0" applyFont="1" applyAlignment="1"/>
    <xf numFmtId="0" fontId="2" fillId="0" borderId="0" xfId="0" applyFont="1"/>
    <xf numFmtId="0" fontId="2" fillId="0" borderId="0" xfId="0" applyFont="1" applyAlignment="1" applyProtection="1">
      <alignment wrapText="1"/>
      <protection locked="0"/>
    </xf>
    <xf numFmtId="165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Border="1"/>
    <xf numFmtId="0" fontId="4" fillId="0" borderId="0" xfId="0" applyFont="1" applyBorder="1"/>
    <xf numFmtId="0" fontId="6" fillId="0" borderId="1" xfId="0" applyFont="1" applyBorder="1" applyAlignment="1">
      <alignment horizontal="center" vertical="top" wrapText="1"/>
    </xf>
    <xf numFmtId="166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 wrapText="1"/>
    </xf>
    <xf numFmtId="164" fontId="5" fillId="2" borderId="0" xfId="1" applyFont="1" applyFill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6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vertical="top" wrapText="1"/>
    </xf>
    <xf numFmtId="164" fontId="2" fillId="0" borderId="0" xfId="0" applyNumberFormat="1" applyFont="1" applyFill="1"/>
    <xf numFmtId="164" fontId="1" fillId="0" borderId="0" xfId="0" applyNumberFormat="1" applyFont="1"/>
    <xf numFmtId="164" fontId="3" fillId="0" borderId="0" xfId="0" applyNumberFormat="1" applyFont="1" applyFill="1" applyAlignment="1" applyProtection="1">
      <alignment vertical="center"/>
      <protection locked="0"/>
    </xf>
    <xf numFmtId="167" fontId="1" fillId="0" borderId="0" xfId="0" applyNumberFormat="1" applyFont="1"/>
    <xf numFmtId="0" fontId="2" fillId="0" borderId="0" xfId="0" applyFont="1" applyAlignment="1">
      <alignment horizontal="left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left"/>
    </xf>
    <xf numFmtId="0" fontId="0" fillId="0" borderId="0" xfId="0" applyFill="1" applyAlignment="1"/>
    <xf numFmtId="0" fontId="2" fillId="0" borderId="0" xfId="0" applyFont="1" applyAlignment="1" applyProtection="1">
      <alignment horizontal="left" vertical="top" wrapText="1"/>
      <protection locked="0"/>
    </xf>
    <xf numFmtId="0" fontId="6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3</xdr:row>
      <xdr:rowOff>1476375</xdr:rowOff>
    </xdr:from>
    <xdr:to>
      <xdr:col>10</xdr:col>
      <xdr:colOff>600075</xdr:colOff>
      <xdr:row>3</xdr:row>
      <xdr:rowOff>1819275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487025" y="3324225"/>
          <a:ext cx="5905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169208</xdr:colOff>
      <xdr:row>3</xdr:row>
      <xdr:rowOff>1266265</xdr:rowOff>
    </xdr:from>
    <xdr:to>
      <xdr:col>9</xdr:col>
      <xdr:colOff>674033</xdr:colOff>
      <xdr:row>3</xdr:row>
      <xdr:rowOff>1523440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9751060" y="3114040"/>
          <a:ext cx="504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="80" zoomScaleNormal="80" workbookViewId="0">
      <selection activeCell="A2" sqref="A2:M2"/>
    </sheetView>
  </sheetViews>
  <sheetFormatPr defaultColWidth="9.140625" defaultRowHeight="12.75" x14ac:dyDescent="0.2"/>
  <cols>
    <col min="1" max="1" width="3.140625" style="4" customWidth="1"/>
    <col min="2" max="2" width="31" style="4" customWidth="1"/>
    <col min="3" max="3" width="20.5703125" style="4" customWidth="1"/>
    <col min="4" max="4" width="8.42578125" style="4" customWidth="1"/>
    <col min="5" max="5" width="8.85546875" style="4" customWidth="1"/>
    <col min="6" max="6" width="15.42578125" style="4" customWidth="1"/>
    <col min="7" max="7" width="16.140625" style="4" customWidth="1"/>
    <col min="8" max="8" width="15.7109375" style="4" customWidth="1"/>
    <col min="9" max="9" width="24.42578125" style="4" customWidth="1"/>
    <col min="10" max="10" width="13.42578125" style="4" customWidth="1"/>
    <col min="11" max="11" width="10.140625" style="5" customWidth="1"/>
    <col min="12" max="12" width="18" style="4" customWidth="1"/>
    <col min="13" max="13" width="16.140625" style="4" customWidth="1"/>
    <col min="14" max="16384" width="9.140625" style="4"/>
  </cols>
  <sheetData>
    <row r="1" spans="1:13" s="1" customFormat="1" ht="67.5" customHeight="1" x14ac:dyDescent="0.2">
      <c r="B1" s="6"/>
      <c r="I1" s="35" t="s">
        <v>0</v>
      </c>
      <c r="J1" s="35"/>
      <c r="K1" s="35"/>
      <c r="L1" s="35"/>
      <c r="M1" s="35"/>
    </row>
    <row r="2" spans="1:13" s="1" customFormat="1" ht="86.25" customHeight="1" x14ac:dyDescent="0.2">
      <c r="A2" s="36" t="s">
        <v>23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s="1" customFormat="1" ht="39" customHeight="1" x14ac:dyDescent="0.2">
      <c r="A3" s="45" t="s">
        <v>1</v>
      </c>
      <c r="B3" s="45" t="s">
        <v>2</v>
      </c>
      <c r="C3" s="45" t="s">
        <v>3</v>
      </c>
      <c r="D3" s="45" t="s">
        <v>4</v>
      </c>
      <c r="E3" s="45" t="s">
        <v>5</v>
      </c>
      <c r="F3" s="37" t="s">
        <v>6</v>
      </c>
      <c r="G3" s="37"/>
      <c r="H3" s="37"/>
      <c r="I3" s="38" t="s">
        <v>7</v>
      </c>
      <c r="J3" s="38"/>
      <c r="K3" s="38"/>
      <c r="L3" s="39" t="s">
        <v>8</v>
      </c>
      <c r="M3" s="39"/>
    </row>
    <row r="4" spans="1:13" s="1" customFormat="1" ht="144" customHeight="1" x14ac:dyDescent="0.2">
      <c r="A4" s="45"/>
      <c r="B4" s="45"/>
      <c r="C4" s="45"/>
      <c r="D4" s="45"/>
      <c r="E4" s="45"/>
      <c r="F4" s="7" t="s">
        <v>9</v>
      </c>
      <c r="G4" s="7" t="s">
        <v>10</v>
      </c>
      <c r="H4" s="7" t="s">
        <v>11</v>
      </c>
      <c r="I4" s="8" t="s">
        <v>12</v>
      </c>
      <c r="J4" s="8" t="s">
        <v>13</v>
      </c>
      <c r="K4" s="7" t="s">
        <v>14</v>
      </c>
      <c r="L4" s="21" t="s">
        <v>15</v>
      </c>
      <c r="M4" s="21" t="s">
        <v>16</v>
      </c>
    </row>
    <row r="5" spans="1:13" s="1" customFormat="1" ht="45" x14ac:dyDescent="0.2">
      <c r="A5" s="9">
        <v>1</v>
      </c>
      <c r="B5" s="9" t="s">
        <v>22</v>
      </c>
      <c r="C5" s="9" t="s">
        <v>17</v>
      </c>
      <c r="D5" s="9" t="s">
        <v>20</v>
      </c>
      <c r="E5" s="9">
        <v>1</v>
      </c>
      <c r="F5" s="9">
        <v>4005430</v>
      </c>
      <c r="G5" s="9">
        <v>3922194</v>
      </c>
      <c r="H5" s="9">
        <v>3819947</v>
      </c>
      <c r="I5" s="22">
        <f t="shared" ref="I5" si="0">AVERAGE(F5:H5)</f>
        <v>3915857</v>
      </c>
      <c r="J5" s="23">
        <f t="shared" ref="J5" si="1">SQRT(((SUM((POWER(H5-I5,2)),(POWER(G5-I5,2)),(POWER(F5-I5,2)))/(COLUMNS(F5:H5)-1))))</f>
        <v>92903.735118670011</v>
      </c>
      <c r="K5" s="24">
        <f t="shared" ref="K5" si="2">J5/I5*100</f>
        <v>2.3725007097723441</v>
      </c>
      <c r="L5" s="25">
        <f t="shared" ref="L5" si="3">I5</f>
        <v>3915857</v>
      </c>
      <c r="M5" s="25">
        <f t="shared" ref="M5" si="4">L5*E5</f>
        <v>3915857</v>
      </c>
    </row>
    <row r="6" spans="1:13" s="1" customFormat="1" ht="15.75" customHeight="1" x14ac:dyDescent="0.2">
      <c r="A6" s="40" t="s">
        <v>18</v>
      </c>
      <c r="B6" s="40"/>
      <c r="C6" s="40"/>
      <c r="D6" s="40"/>
      <c r="E6" s="40"/>
      <c r="F6" s="40"/>
      <c r="G6" s="40"/>
      <c r="H6" s="40"/>
      <c r="I6" s="26">
        <f>SUM(M5:M5)</f>
        <v>3915857</v>
      </c>
      <c r="J6" s="27" t="s">
        <v>19</v>
      </c>
      <c r="K6" s="28"/>
      <c r="L6" s="27"/>
      <c r="M6" s="29"/>
    </row>
    <row r="7" spans="1:13" s="2" customFormat="1" ht="46.5" customHeight="1" x14ac:dyDescent="0.25">
      <c r="A7" s="41" t="s">
        <v>21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13" s="1" customFormat="1" ht="15.75" customHeight="1" x14ac:dyDescent="0.2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3"/>
      <c r="M8" s="43"/>
    </row>
    <row r="9" spans="1:13" s="3" customFormat="1" ht="14.25" customHeight="1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0"/>
      <c r="L9" s="30"/>
      <c r="M9" s="30"/>
    </row>
    <row r="10" spans="1:13" s="2" customFormat="1" ht="16.5" customHeight="1" x14ac:dyDescent="0.25">
      <c r="B10" s="12"/>
      <c r="H10" s="13"/>
      <c r="I10" s="31"/>
    </row>
    <row r="11" spans="1:13" s="2" customFormat="1" ht="16.5" customHeight="1" x14ac:dyDescent="0.25">
      <c r="A11" s="14"/>
      <c r="B11" s="14"/>
      <c r="C11" s="14"/>
      <c r="D11" s="15"/>
      <c r="E11" s="15"/>
      <c r="F11" s="15"/>
      <c r="G11" s="15"/>
      <c r="H11" s="15"/>
      <c r="I11" s="32"/>
      <c r="J11" s="1"/>
      <c r="K11" s="6"/>
      <c r="L11" s="1"/>
      <c r="M11" s="1"/>
    </row>
    <row r="12" spans="1:13" s="1" customFormat="1" x14ac:dyDescent="0.2">
      <c r="K12" s="6"/>
    </row>
    <row r="13" spans="1:13" s="1" customFormat="1" ht="15.75" x14ac:dyDescent="0.25">
      <c r="A13" s="44"/>
      <c r="B13" s="44"/>
      <c r="C13" s="44"/>
      <c r="D13" s="44"/>
      <c r="E13" s="15"/>
      <c r="F13" s="16"/>
      <c r="G13" s="17"/>
      <c r="H13" s="18"/>
      <c r="I13" s="33"/>
      <c r="J13" s="3"/>
      <c r="K13" s="3"/>
      <c r="L13" s="3"/>
      <c r="M13" s="3"/>
    </row>
    <row r="14" spans="1:13" s="1" customFormat="1" ht="15.75" x14ac:dyDescent="0.25">
      <c r="A14" s="2"/>
      <c r="B14" s="2"/>
      <c r="C14" s="2"/>
      <c r="D14" s="2"/>
      <c r="E14" s="2"/>
      <c r="F14" s="2"/>
      <c r="G14" s="2"/>
      <c r="H14" s="13"/>
      <c r="I14" s="2"/>
      <c r="J14" s="2"/>
      <c r="K14" s="2"/>
      <c r="L14" s="2"/>
      <c r="M14" s="2"/>
    </row>
    <row r="15" spans="1:13" ht="15.75" x14ac:dyDescent="0.25">
      <c r="A15" s="2"/>
      <c r="B15" s="2"/>
      <c r="C15" s="2"/>
      <c r="D15" s="2"/>
      <c r="E15" s="2"/>
      <c r="F15" s="2"/>
      <c r="G15" s="2"/>
      <c r="H15" s="13"/>
      <c r="I15" s="2"/>
      <c r="J15" s="2"/>
      <c r="K15" s="2"/>
      <c r="L15" s="2"/>
      <c r="M15" s="2"/>
    </row>
    <row r="16" spans="1:13" x14ac:dyDescent="0.2">
      <c r="A16" s="1"/>
      <c r="B16" s="1"/>
      <c r="C16" s="1"/>
      <c r="D16" s="1"/>
      <c r="E16" s="1"/>
      <c r="F16" s="1"/>
      <c r="G16" s="1"/>
      <c r="H16" s="19"/>
      <c r="I16" s="1"/>
      <c r="J16" s="1"/>
      <c r="K16" s="6"/>
      <c r="L16" s="1"/>
      <c r="M16" s="1"/>
    </row>
    <row r="17" spans="1:13" x14ac:dyDescent="0.2">
      <c r="A17" s="1"/>
      <c r="B17" s="1"/>
      <c r="C17" s="1"/>
      <c r="D17" s="1"/>
      <c r="E17" s="1"/>
      <c r="F17" s="1"/>
      <c r="G17" s="1"/>
      <c r="H17" s="19"/>
      <c r="I17" s="34"/>
      <c r="J17" s="1"/>
      <c r="K17" s="6"/>
      <c r="L17" s="1"/>
      <c r="M17" s="1"/>
    </row>
    <row r="18" spans="1:13" x14ac:dyDescent="0.2">
      <c r="A18" s="1"/>
      <c r="B18" s="1"/>
      <c r="C18" s="1"/>
      <c r="D18" s="1"/>
      <c r="E18" s="1"/>
      <c r="F18" s="1"/>
      <c r="G18" s="1"/>
      <c r="H18" s="19"/>
      <c r="I18" s="1"/>
      <c r="J18" s="1"/>
      <c r="K18" s="6"/>
      <c r="L18" s="1"/>
      <c r="M18" s="1"/>
    </row>
    <row r="19" spans="1:13" x14ac:dyDescent="0.2">
      <c r="H19" s="20"/>
    </row>
    <row r="20" spans="1:13" x14ac:dyDescent="0.2">
      <c r="H20" s="20"/>
    </row>
    <row r="21" spans="1:13" x14ac:dyDescent="0.2">
      <c r="H21" s="20"/>
    </row>
    <row r="22" spans="1:13" x14ac:dyDescent="0.2">
      <c r="H22" s="20"/>
    </row>
  </sheetData>
  <mergeCells count="14">
    <mergeCell ref="A6:H6"/>
    <mergeCell ref="A7:M7"/>
    <mergeCell ref="A8:M8"/>
    <mergeCell ref="A13:D13"/>
    <mergeCell ref="A3:A4"/>
    <mergeCell ref="B3:B4"/>
    <mergeCell ref="C3:C4"/>
    <mergeCell ref="D3:D4"/>
    <mergeCell ref="E3:E4"/>
    <mergeCell ref="I1:M1"/>
    <mergeCell ref="A2:M2"/>
    <mergeCell ref="F3:H3"/>
    <mergeCell ref="I3:K3"/>
    <mergeCell ref="L3:M3"/>
  </mergeCells>
  <pageMargins left="0.511811023622047" right="0.31496062992126" top="0.118110236220472" bottom="0.15748031496063" header="0" footer="0"/>
  <pageSetup paperSize="9" scale="73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ZAKUPKI</cp:lastModifiedBy>
  <cp:lastPrinted>2021-08-04T10:11:00Z</cp:lastPrinted>
  <dcterms:created xsi:type="dcterms:W3CDTF">2014-05-19T23:28:00Z</dcterms:created>
  <dcterms:modified xsi:type="dcterms:W3CDTF">2026-03-27T06:48:14Z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EA2DE44703C64FF0AB56546B00979619_13</vt:lpwstr>
  </property>
  <property fmtid="{D5CDD505-2E9C-101B-9397-08002B2CF9AE}" pid="3" name="KSOProductBuildVer">
    <vt:lpwstr>1049-12.2.0.13266</vt:lpwstr>
  </property>
</Properties>
</file>