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D961C412-81FE-4539-9F83-1FC1FC89C070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16" i="1" l="1"/>
</calcChain>
</file>

<file path=xl/sharedStrings.xml><?xml version="1.0" encoding="utf-8"?>
<sst xmlns="http://schemas.openxmlformats.org/spreadsheetml/2006/main" count="157" uniqueCount="83">
  <si>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</si>
  <si>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</si>
  <si>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</si>
  <si>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</si>
  <si>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</si>
  <si>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</si>
  <si>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</si>
  <si>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</si>
  <si>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</si>
  <si>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</si>
  <si>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</si>
  <si>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</si>
  <si>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</si>
  <si>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</si>
  <si>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</si>
  <si>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</si>
  <si>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</si>
  <si>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</si>
  <si>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</si>
  <si>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</si>
  <si>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</si>
  <si>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</si>
  <si>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</si>
  <si>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</si>
  <si>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</si>
  <si>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</si>
  <si>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</si>
  <si>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</si>
  <si>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</si>
  <si>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</si>
  <si>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</si>
  <si>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</si>
  <si>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</si>
  <si>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</si>
  <si>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</si>
  <si>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</si>
  <si>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</si>
  <si>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</si>
  <si>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</si>
  <si>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</si>
  <si>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</si>
  <si>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</si>
  <si>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</si>
  <si>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</si>
  <si>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</si>
  <si>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</si>
  <si>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</si>
  <si>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</si>
  <si>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</si>
  <si>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</si>
  <si>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</si>
  <si>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</si>
  <si>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Счетчик эл. 3-фазн. Многотарифный</t>
  </si>
  <si>
    <t>шт</t>
  </si>
  <si>
    <t xml:space="preserve">17 679,20 </t>
  </si>
  <si>
    <t>20 000,00 
Контракт в ЕИС №1056204750425000249</t>
  </si>
  <si>
    <t>2</t>
  </si>
  <si>
    <t>Счетчик эл. 3-фазн. Многотарифный 5(100)А кл.т.1.0 оптопорт на опору ФОБОС 3 "Сплит" WAVIoT /Ф3-5100-IQOLS-C/</t>
  </si>
  <si>
    <t xml:space="preserve">20 075,24 </t>
  </si>
  <si>
    <t>20 000,00 
Контракт в ЕИС №1056204750425000248</t>
  </si>
  <si>
    <t>3</t>
  </si>
  <si>
    <t>Счетчик эл. 1-фазн. Многотарифный 5(100)А кл.т.1.0 оптопорт на опору ФОБОС 1 "Сплит" WAVIoT /Ф1-5100-IQOLS-C/</t>
  </si>
  <si>
    <t xml:space="preserve">11 512,80 </t>
  </si>
  <si>
    <t>13 506,98 
Контракт в ЕИС №3222125985526000022</t>
  </si>
  <si>
    <t>10 800,00 
Контракт в ЕИС №2771095815025000259</t>
  </si>
  <si>
    <t>4</t>
  </si>
  <si>
    <t xml:space="preserve">4 818,32 </t>
  </si>
  <si>
    <t>5 047,98 
Контракт в ЕИС №1500200241125000110</t>
  </si>
  <si>
    <t>4 884,08 
Контракт в ЕИС №1235500439025000298</t>
  </si>
  <si>
    <t>Поставщик 1</t>
  </si>
  <si>
    <t>Поставщик 2</t>
  </si>
  <si>
    <t>Поставщик 3</t>
  </si>
  <si>
    <t>Дата подготовки обоснования НМЦК:09.04.2026</t>
  </si>
  <si>
    <t>поставка приборов учета электроэнергии для нужд ООО «Ямал-Энерго»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</si>
  <si>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</si>
  <si>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</si>
  <si>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</si>
  <si>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</si>
  <si>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 xml:space="preserve">/ </t>
  </si>
  <si>
    <t>Выносной дисплей " WAVIoT" ЖК-дисп. для счетчиков электрической энергии ФОБОС WAVIoT /ДВ-3/</t>
  </si>
  <si>
    <t>20 610,20 
Контракт в ЕИС №2602713272825000123</t>
  </si>
  <si>
    <t>20 301,05 
Контракт в ЕИС №2780173270725000266</t>
  </si>
  <si>
    <t>На основании проведенного анализа рынка и расчетов, НМЦК составляет: 540 167,75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</si>
</sst>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  <font>
      <u/>
      <sz val="10"/>
      <color indexed="12"/>
      <name val="Times New Roman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53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0" fontId="3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164" fontId="5" fillId="0" borderId="2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/>
    </xf>
    <xf numFmtId="0" fontId="5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2" fontId="3" fillId="0" borderId="0" xfId="0" applyNumberFormat="1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0" fontId="13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top" wrapText="1"/>
    </xf>
    <xf numFmtId="2" fontId="5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zakupki.gov.ru/epz/contract/contractCard/common-info.html?reestrNumber=1235500439025000298" TargetMode="External"/><Relationship Id="rId3" Type="http://schemas.openxmlformats.org/officeDocument/2006/relationships/hyperlink" Target="http://zakupki.gov.ru/epz/contract/contractCard/common-info.html?reestrNumber=2602713272825000123" TargetMode="External"/><Relationship Id="rId7" Type="http://schemas.openxmlformats.org/officeDocument/2006/relationships/hyperlink" Target="http://zakupki.gov.ru/epz/contract/contractCard/common-info.html?reestrNumber=1500200241125000110" TargetMode="External"/><Relationship Id="rId2" Type="http://schemas.openxmlformats.org/officeDocument/2006/relationships/hyperlink" Target="http://zakupki.gov.ru/epz/contract/contractCard/common-info.html?reestrNumber=2780173270725000266" TargetMode="External"/><Relationship Id="rId1" Type="http://schemas.openxmlformats.org/officeDocument/2006/relationships/hyperlink" Target="http://zakupki.gov.ru/epz/contract/contractCard/common-info.html?reestrNumber=1056204750425000249" TargetMode="External"/><Relationship Id="rId6" Type="http://schemas.openxmlformats.org/officeDocument/2006/relationships/hyperlink" Target="http://zakupki.gov.ru/epz/contract/contractCard/common-info.html?reestrNumber=2771095815025000259" TargetMode="External"/><Relationship Id="rId5" Type="http://schemas.openxmlformats.org/officeDocument/2006/relationships/hyperlink" Target="http://zakupki.gov.ru/epz/contract/contractCard/common-info.html?reestrNumber=3222125985526000022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zakupki.gov.ru/epz/contract/contractCard/common-info.html?reestrNumber=1056204750425000248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30"/>
  <sheetViews>
    <sheetView tabSelected="1" view="pageBreakPreview" topLeftCell="A9" zoomScaleNormal="100" zoomScaleSheetLayoutView="100" workbookViewId="0">
      <selection activeCell="A21" sqref="A21:AD21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31.28515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.140625" style="13" customWidth="1"/>
    <col min="30" max="30" width="27.7109375" style="3" customWidth="1"/>
    <col min="31" max="31" width="18.42578125" style="3" customWidth="1"/>
    <col min="32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</row>
    <row r="4" spans="1:32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30" t="s">
        <v>2</v>
      </c>
      <c r="B6" s="30"/>
      <c r="C6" s="50" t="s">
        <v>76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</row>
    <row r="7" spans="1:32" ht="42" customHeight="1" x14ac:dyDescent="0.25">
      <c r="A7" s="30" t="s">
        <v>74</v>
      </c>
      <c r="B7" s="30"/>
      <c r="C7" s="50" t="s">
        <v>75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</row>
    <row r="8" spans="1:32" ht="43.5" customHeight="1" x14ac:dyDescent="0.25">
      <c r="A8" s="45" t="s">
        <v>73</v>
      </c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8"/>
    </row>
    <row r="9" spans="1:32" ht="125.25" customHeight="1" x14ac:dyDescent="0.25">
      <c r="A9" s="51" t="s">
        <v>3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</row>
    <row r="10" spans="1:32" ht="30" customHeight="1" x14ac:dyDescent="0.25">
      <c r="A10" s="30" t="s">
        <v>4</v>
      </c>
      <c r="B10" s="30" t="s">
        <v>5</v>
      </c>
      <c r="C10" s="30"/>
      <c r="D10" s="52" t="s">
        <v>6</v>
      </c>
      <c r="E10" s="30" t="s">
        <v>7</v>
      </c>
      <c r="F10" s="52" t="s">
        <v>8</v>
      </c>
      <c r="G10" s="6" t="s">
        <v>69</v>
      </c>
      <c r="H10" s="6" t="s">
        <v>70</v>
      </c>
      <c r="I10" s="6" t="s">
        <v>71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  <c r="S10" s="6" t="s">
        <v>18</v>
      </c>
      <c r="T10" s="6" t="s">
        <v>19</v>
      </c>
      <c r="U10" s="6" t="s">
        <v>20</v>
      </c>
      <c r="V10" s="6" t="s">
        <v>21</v>
      </c>
      <c r="W10" s="6" t="s">
        <v>22</v>
      </c>
      <c r="X10" s="6" t="s">
        <v>23</v>
      </c>
      <c r="Y10" s="6" t="s">
        <v>24</v>
      </c>
      <c r="Z10" s="6" t="s">
        <v>25</v>
      </c>
      <c r="AA10" s="7" t="s">
        <v>26</v>
      </c>
      <c r="AB10" s="7" t="s">
        <v>27</v>
      </c>
      <c r="AC10" s="52" t="s">
        <v>77</v>
      </c>
      <c r="AD10" s="8" t="s">
        <v>28</v>
      </c>
    </row>
    <row r="11" spans="1:32" ht="45" customHeight="1" x14ac:dyDescent="0.25">
      <c r="A11" s="30"/>
      <c r="B11" s="30"/>
      <c r="C11" s="30"/>
      <c r="D11" s="52"/>
      <c r="E11" s="30"/>
      <c r="F11" s="52"/>
      <c r="G11" s="6" t="s">
        <v>29</v>
      </c>
      <c r="H11" s="6" t="s">
        <v>29</v>
      </c>
      <c r="I11" s="6" t="s">
        <v>29</v>
      </c>
      <c r="J11" s="6" t="s">
        <v>29</v>
      </c>
      <c r="K11" s="6" t="s">
        <v>29</v>
      </c>
      <c r="L11" s="6" t="s">
        <v>29</v>
      </c>
      <c r="M11" s="6" t="s">
        <v>29</v>
      </c>
      <c r="N11" s="6" t="s">
        <v>29</v>
      </c>
      <c r="O11" s="6" t="s">
        <v>29</v>
      </c>
      <c r="P11" s="6" t="s">
        <v>29</v>
      </c>
      <c r="Q11" s="6" t="s">
        <v>29</v>
      </c>
      <c r="R11" s="6" t="s">
        <v>29</v>
      </c>
      <c r="S11" s="6" t="s">
        <v>29</v>
      </c>
      <c r="T11" s="6" t="s">
        <v>29</v>
      </c>
      <c r="U11" s="6" t="s">
        <v>29</v>
      </c>
      <c r="V11" s="6" t="s">
        <v>29</v>
      </c>
      <c r="W11" s="6" t="s">
        <v>29</v>
      </c>
      <c r="X11" s="6" t="s">
        <v>29</v>
      </c>
      <c r="Y11" s="6" t="s">
        <v>29</v>
      </c>
      <c r="Z11" s="6" t="s">
        <v>29</v>
      </c>
      <c r="AA11" s="9"/>
      <c r="AB11" s="9"/>
      <c r="AC11" s="52"/>
      <c r="AD11" s="10"/>
    </row>
    <row r="12" spans="1:32" ht="52.5" customHeight="1" x14ac:dyDescent="0.25">
      <c r="A12" s="11" t="s">
        <v>51</v>
      </c>
      <c r="B12" s="30" t="s">
        <v>52</v>
      </c>
      <c r="C12" s="30"/>
      <c r="D12" s="7"/>
      <c r="E12" s="11" t="s">
        <v>53</v>
      </c>
      <c r="F12" s="12">
        <v>4</v>
      </c>
      <c r="G12" s="6" t="s">
        <v>54</v>
      </c>
      <c r="H12" s="24" t="s">
        <v>55</v>
      </c>
      <c r="I12" s="24" t="s">
        <v>81</v>
      </c>
      <c r="J12" s="6" t="s">
        <v>30</v>
      </c>
      <c r="K12" s="6" t="s">
        <v>31</v>
      </c>
      <c r="L12" s="6" t="s">
        <v>32</v>
      </c>
      <c r="M12" s="6" t="s">
        <v>33</v>
      </c>
      <c r="N12" s="6" t="s">
        <v>34</v>
      </c>
      <c r="O12" s="6" t="s">
        <v>35</v>
      </c>
      <c r="P12" s="6" t="s">
        <v>36</v>
      </c>
      <c r="Q12" s="6" t="s">
        <v>37</v>
      </c>
      <c r="R12" s="6" t="s">
        <v>38</v>
      </c>
      <c r="S12" s="6" t="s">
        <v>39</v>
      </c>
      <c r="T12" s="6" t="s">
        <v>40</v>
      </c>
      <c r="U12" s="6" t="s">
        <v>41</v>
      </c>
      <c r="V12" s="6" t="s">
        <v>42</v>
      </c>
      <c r="W12" s="6" t="s">
        <v>43</v>
      </c>
      <c r="X12" s="6" t="s">
        <v>44</v>
      </c>
      <c r="Y12" s="6" t="s">
        <v>45</v>
      </c>
      <c r="Z12" s="6" t="s">
        <v>46</v>
      </c>
      <c r="AA12" s="6">
        <v>5584.46</v>
      </c>
      <c r="AB12" s="6">
        <v>25.39</v>
      </c>
      <c r="AC12" s="6">
        <v>19326.75</v>
      </c>
      <c r="AD12" s="6">
        <v>77307</v>
      </c>
      <c r="AE12" s="13"/>
      <c r="AF12" s="13"/>
    </row>
    <row r="13" spans="1:32" ht="52.5" customHeight="1" x14ac:dyDescent="0.25">
      <c r="A13" s="11" t="s">
        <v>56</v>
      </c>
      <c r="B13" s="30" t="s">
        <v>57</v>
      </c>
      <c r="C13" s="30"/>
      <c r="D13" s="7"/>
      <c r="E13" s="11" t="s">
        <v>53</v>
      </c>
      <c r="F13" s="12">
        <v>5</v>
      </c>
      <c r="G13" s="6" t="s">
        <v>58</v>
      </c>
      <c r="H13" s="24" t="s">
        <v>80</v>
      </c>
      <c r="I13" s="25" t="s">
        <v>59</v>
      </c>
      <c r="J13" s="6" t="s">
        <v>30</v>
      </c>
      <c r="K13" s="6" t="s">
        <v>31</v>
      </c>
      <c r="L13" s="6" t="s">
        <v>32</v>
      </c>
      <c r="M13" s="6" t="s">
        <v>33</v>
      </c>
      <c r="N13" s="6" t="s">
        <v>34</v>
      </c>
      <c r="O13" s="6" t="s">
        <v>35</v>
      </c>
      <c r="P13" s="6" t="s">
        <v>36</v>
      </c>
      <c r="Q13" s="6" t="s">
        <v>37</v>
      </c>
      <c r="R13" s="6" t="s">
        <v>38</v>
      </c>
      <c r="S13" s="6" t="s">
        <v>39</v>
      </c>
      <c r="T13" s="6" t="s">
        <v>40</v>
      </c>
      <c r="U13" s="6" t="s">
        <v>41</v>
      </c>
      <c r="V13" s="6" t="s">
        <v>42</v>
      </c>
      <c r="W13" s="6" t="s">
        <v>43</v>
      </c>
      <c r="X13" s="6" t="s">
        <v>44</v>
      </c>
      <c r="Y13" s="6" t="s">
        <v>45</v>
      </c>
      <c r="Z13" s="6" t="s">
        <v>46</v>
      </c>
      <c r="AA13" s="6">
        <v>5526.86</v>
      </c>
      <c r="AB13" s="6">
        <v>23.79</v>
      </c>
      <c r="AC13" s="6">
        <v>20228.48</v>
      </c>
      <c r="AD13" s="6">
        <v>101142.39999999999</v>
      </c>
      <c r="AE13" s="13"/>
      <c r="AF13" s="13"/>
    </row>
    <row r="14" spans="1:32" ht="52.5" customHeight="1" x14ac:dyDescent="0.25">
      <c r="A14" s="11" t="s">
        <v>60</v>
      </c>
      <c r="B14" s="30" t="s">
        <v>61</v>
      </c>
      <c r="C14" s="30"/>
      <c r="D14" s="7"/>
      <c r="E14" s="11" t="s">
        <v>53</v>
      </c>
      <c r="F14" s="12">
        <v>20</v>
      </c>
      <c r="G14" s="6" t="s">
        <v>62</v>
      </c>
      <c r="H14" s="26" t="s">
        <v>63</v>
      </c>
      <c r="I14" s="27" t="s">
        <v>64</v>
      </c>
      <c r="J14" s="6" t="s">
        <v>30</v>
      </c>
      <c r="K14" s="6" t="s">
        <v>31</v>
      </c>
      <c r="L14" s="6" t="s">
        <v>32</v>
      </c>
      <c r="M14" s="6" t="s">
        <v>33</v>
      </c>
      <c r="N14" s="6" t="s">
        <v>34</v>
      </c>
      <c r="O14" s="6" t="s">
        <v>35</v>
      </c>
      <c r="P14" s="6" t="s">
        <v>36</v>
      </c>
      <c r="Q14" s="6" t="s">
        <v>37</v>
      </c>
      <c r="R14" s="6" t="s">
        <v>38</v>
      </c>
      <c r="S14" s="6" t="s">
        <v>39</v>
      </c>
      <c r="T14" s="6" t="s">
        <v>40</v>
      </c>
      <c r="U14" s="6" t="s">
        <v>41</v>
      </c>
      <c r="V14" s="6" t="s">
        <v>42</v>
      </c>
      <c r="W14" s="6" t="s">
        <v>43</v>
      </c>
      <c r="X14" s="6" t="s">
        <v>44</v>
      </c>
      <c r="Y14" s="6" t="s">
        <v>45</v>
      </c>
      <c r="Z14" s="6" t="s">
        <v>46</v>
      </c>
      <c r="AA14" s="6">
        <v>1403.13</v>
      </c>
      <c r="AB14" s="6">
        <v>11.75</v>
      </c>
      <c r="AC14" s="6">
        <v>11939.93</v>
      </c>
      <c r="AD14" s="6">
        <v>238798.6</v>
      </c>
      <c r="AE14" s="13"/>
      <c r="AF14" s="13"/>
    </row>
    <row r="15" spans="1:32" ht="52.5" customHeight="1" x14ac:dyDescent="0.25">
      <c r="A15" s="11" t="s">
        <v>65</v>
      </c>
      <c r="B15" s="30" t="s">
        <v>79</v>
      </c>
      <c r="C15" s="30"/>
      <c r="D15" s="7"/>
      <c r="E15" s="11" t="s">
        <v>53</v>
      </c>
      <c r="F15" s="12">
        <v>25</v>
      </c>
      <c r="G15" s="6" t="s">
        <v>66</v>
      </c>
      <c r="H15" s="28" t="s">
        <v>67</v>
      </c>
      <c r="I15" s="29" t="s">
        <v>68</v>
      </c>
      <c r="J15" s="6" t="s">
        <v>30</v>
      </c>
      <c r="K15" s="6" t="s">
        <v>31</v>
      </c>
      <c r="L15" s="6" t="s">
        <v>32</v>
      </c>
      <c r="M15" s="6" t="s">
        <v>33</v>
      </c>
      <c r="N15" s="6" t="s">
        <v>34</v>
      </c>
      <c r="O15" s="6" t="s">
        <v>35</v>
      </c>
      <c r="P15" s="6" t="s">
        <v>36</v>
      </c>
      <c r="Q15" s="6" t="s">
        <v>37</v>
      </c>
      <c r="R15" s="6" t="s">
        <v>38</v>
      </c>
      <c r="S15" s="6" t="s">
        <v>39</v>
      </c>
      <c r="T15" s="6" t="s">
        <v>40</v>
      </c>
      <c r="U15" s="6" t="s">
        <v>41</v>
      </c>
      <c r="V15" s="6" t="s">
        <v>42</v>
      </c>
      <c r="W15" s="6" t="s">
        <v>43</v>
      </c>
      <c r="X15" s="6" t="s">
        <v>44</v>
      </c>
      <c r="Y15" s="6" t="s">
        <v>45</v>
      </c>
      <c r="Z15" s="6" t="s">
        <v>46</v>
      </c>
      <c r="AA15" s="6">
        <v>118.27</v>
      </c>
      <c r="AB15" s="6">
        <v>2.41</v>
      </c>
      <c r="AC15" s="6">
        <v>4916.79</v>
      </c>
      <c r="AD15" s="6">
        <v>122919.75</v>
      </c>
      <c r="AE15" s="13"/>
      <c r="AF15" s="13"/>
    </row>
    <row r="16" spans="1:32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C16" s="11" t="s">
        <v>47</v>
      </c>
      <c r="AD16" s="6">
        <f>SUM(AD12:AD15)</f>
        <v>540167.75</v>
      </c>
    </row>
    <row r="17" spans="1:30" x14ac:dyDescent="0.25">
      <c r="A17" s="34" t="s">
        <v>82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6"/>
    </row>
    <row r="18" spans="1:30" x14ac:dyDescent="0.25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</row>
    <row r="20" spans="1:30" x14ac:dyDescent="0.25">
      <c r="A20" s="37" t="s">
        <v>72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</row>
    <row r="21" spans="1:30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</row>
    <row r="22" spans="1:30" x14ac:dyDescent="0.2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</row>
    <row r="23" spans="1:30" ht="15.75" thickBot="1" x14ac:dyDescent="0.3">
      <c r="A23" s="1"/>
      <c r="B23" s="1"/>
      <c r="C23" s="1"/>
      <c r="D23" s="1"/>
      <c r="E23" s="1"/>
      <c r="F23" s="1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30" ht="15.75" thickBot="1" x14ac:dyDescent="0.3">
      <c r="A24" s="39" t="s">
        <v>48</v>
      </c>
      <c r="B24" s="40"/>
      <c r="C24" s="40"/>
      <c r="D24" s="40"/>
      <c r="E24" s="14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x14ac:dyDescent="0.25">
      <c r="A25" s="41"/>
      <c r="B25" s="42"/>
      <c r="C25" s="42"/>
      <c r="D25" s="42"/>
      <c r="E25" s="15"/>
      <c r="F25" s="1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30" ht="15.75" thickBot="1" x14ac:dyDescent="0.3">
      <c r="A26" s="43" t="s">
        <v>49</v>
      </c>
      <c r="B26" s="44"/>
      <c r="C26" s="44"/>
      <c r="D26" s="44"/>
      <c r="E26" s="17"/>
      <c r="F26" s="1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30" x14ac:dyDescent="0.25">
      <c r="A27" s="41" t="s">
        <v>78</v>
      </c>
      <c r="B27" s="42"/>
      <c r="C27" s="42"/>
      <c r="D27" s="42"/>
      <c r="E27" s="18"/>
      <c r="F27" s="1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30" ht="16.5" thickBot="1" x14ac:dyDescent="0.3">
      <c r="A28" s="31" t="s">
        <v>50</v>
      </c>
      <c r="B28" s="32"/>
      <c r="C28" s="32"/>
      <c r="D28" s="32"/>
      <c r="E28" s="19"/>
      <c r="F28" s="20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3"/>
      <c r="AB28" s="3"/>
      <c r="AC28" s="3"/>
    </row>
    <row r="29" spans="1:30" ht="15.75" x14ac:dyDescent="0.25">
      <c r="A29" s="22"/>
      <c r="B29" s="22"/>
      <c r="C29" s="22"/>
      <c r="D29" s="22"/>
      <c r="E29" s="22"/>
      <c r="F29" s="20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3"/>
      <c r="AB29" s="3"/>
      <c r="AC29" s="3"/>
    </row>
    <row r="30" spans="1:30" ht="15.75" x14ac:dyDescent="0.25">
      <c r="A30" s="23" t="s">
        <v>0</v>
      </c>
    </row>
  </sheetData>
  <mergeCells count="28">
    <mergeCell ref="B12:C12"/>
    <mergeCell ref="A9:AD9"/>
    <mergeCell ref="A10:A11"/>
    <mergeCell ref="B10:C11"/>
    <mergeCell ref="D10:D11"/>
    <mergeCell ref="E10:E11"/>
    <mergeCell ref="F10:F11"/>
    <mergeCell ref="AC10:AC11"/>
    <mergeCell ref="A8:AD8"/>
    <mergeCell ref="A3:AD3"/>
    <mergeCell ref="A6:B6"/>
    <mergeCell ref="C6:AD6"/>
    <mergeCell ref="A7:B7"/>
    <mergeCell ref="C7:AD7"/>
    <mergeCell ref="B13:C13"/>
    <mergeCell ref="B14:C14"/>
    <mergeCell ref="B15:C15"/>
    <mergeCell ref="A28:D28"/>
    <mergeCell ref="A16:AA16"/>
    <mergeCell ref="A17:AD17"/>
    <mergeCell ref="A20:AD20"/>
    <mergeCell ref="A21:AD21"/>
    <mergeCell ref="A22:AD22"/>
    <mergeCell ref="A24:D24"/>
    <mergeCell ref="A25:D25"/>
    <mergeCell ref="A26:D26"/>
    <mergeCell ref="A27:D27"/>
    <mergeCell ref="A18:AD18"/>
  </mergeCells>
  <hyperlinks>
    <hyperlink ref="H12" r:id="rId1" xr:uid="{00000000-0004-0000-0000-000000000000}"/>
    <hyperlink ref="I12" r:id="rId2" display="28 301,05 _x000a_Контракт в ЕИС №2780173270725000266" xr:uid="{00000000-0004-0000-0000-000001000000}"/>
    <hyperlink ref="H13" r:id="rId3" display="29 610,20 _x000a_Контракт в ЕИС №2602713272825000123" xr:uid="{00000000-0004-0000-0000-000002000000}"/>
    <hyperlink ref="I13" r:id="rId4" xr:uid="{00000000-0004-0000-0000-000003000000}"/>
    <hyperlink ref="H14" r:id="rId5" xr:uid="{00000000-0004-0000-0000-000004000000}"/>
    <hyperlink ref="I14" r:id="rId6" xr:uid="{00000000-0004-0000-0000-000005000000}"/>
    <hyperlink ref="H15" r:id="rId7" xr:uid="{00000000-0004-0000-0000-000006000000}"/>
    <hyperlink ref="I15" r:id="rId8" xr:uid="{00000000-0004-0000-0000-000007000000}"/>
  </hyperlinks>
  <pageMargins left="0.39370078740157483" right="0.39370078740157483" top="0.39370078740157483" bottom="0.39370078740157483" header="0" footer="0"/>
  <pageSetup paperSize="9" scale="54" fitToHeight="0" orientation="landscape" r:id="rId9"/>
  <drawing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2026-04-10T05:15:10Z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