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E4EBB4C-E0FB-452E-8A7D-042A374118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1" l="1"/>
  <c r="AD12" i="1"/>
  <c r="AD13" i="1"/>
</calcChain>
</file>

<file path=xl/sharedStrings.xml><?xml version="1.0" encoding="utf-8"?>
<sst xmlns="http://schemas.openxmlformats.org/spreadsheetml/2006/main" count="113" uniqueCount="75">
  <si>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</si>
  <si>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</si>
  <si>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</si>
  <si>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</si>
  <si>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</si>
  <si>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</si>
  <si>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</si>
  <si>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</si>
  <si>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</si>
  <si>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</si>
  <si>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</si>
  <si>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</si>
  <si>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</si>
  <si>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</si>
  <si>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</si>
  <si>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</si>
  <si>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</si>
  <si>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</si>
  <si>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</si>
  <si>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</si>
  <si>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</si>
  <si>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</si>
  <si>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</si>
  <si>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</si>
  <si>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</si>
  <si>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</si>
  <si>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</si>
  <si>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</si>
  <si>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</si>
  <si>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</si>
  <si>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</si>
  <si>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</si>
  <si>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</si>
  <si>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</si>
  <si>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</si>
  <si>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</si>
  <si>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</si>
  <si>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</si>
  <si>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</si>
  <si>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</si>
  <si>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</si>
  <si>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</si>
  <si>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</si>
  <si>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</si>
  <si>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</si>
  <si>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</si>
  <si>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</si>
  <si>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</si>
  <si>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</si>
  <si>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</si>
  <si>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</si>
  <si>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</si>
  <si>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 xml:space="preserve">Бензин автомобильный АИ-92 	</t>
  </si>
  <si>
    <t>л (дм³)</t>
  </si>
  <si>
    <t xml:space="preserve">65,86 </t>
  </si>
  <si>
    <t>62,66 
Контракт в ЕИС №2860102529025000462</t>
  </si>
  <si>
    <t>62,88 
Контракт в ЕИС №3027400221825000085</t>
  </si>
  <si>
    <t>19.20.21.125</t>
  </si>
  <si>
    <t>2</t>
  </si>
  <si>
    <t xml:space="preserve">Дизельное топливо 	</t>
  </si>
  <si>
    <t xml:space="preserve">78,57 </t>
  </si>
  <si>
    <t>76,22 
Контракт в ЕИС №1771708369125000016</t>
  </si>
  <si>
    <t>75,82 
Контракт в ЕИС №3020200127925000011</t>
  </si>
  <si>
    <t>19.20.21.300</t>
  </si>
  <si>
    <t>Поставщик 1</t>
  </si>
  <si>
    <t>Поставщик 2</t>
  </si>
  <si>
    <t>Поставщик 3</t>
  </si>
  <si>
    <t>Дата подготовки обоснования НМЦК:02.03.2026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</si>
  <si>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</si>
  <si>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</si>
  <si>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</si>
  <si>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</si>
  <si>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</si>
  <si>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</si>
  <si>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На основании проведенного анализа рынка и расчетов, НМЦК составляет: 2 584 340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</si>
</sst>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1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akupki.gov.ru/epz/contract/contractCard/common-info.html?reestrNumber=1771708369125000016" TargetMode="External"/><Relationship Id="rId2" Type="http://schemas.openxmlformats.org/officeDocument/2006/relationships/hyperlink" Target="http://zakupki.gov.ru/epz/contract/contractCard/common-info.html?reestrNumber=3027400221825000085" TargetMode="External"/><Relationship Id="rId1" Type="http://schemas.openxmlformats.org/officeDocument/2006/relationships/hyperlink" Target="http://zakupki.gov.ru/epz/contract/contractCard/common-info.html?reestrNumber=2860102529025000462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zakupki.gov.ru/epz/contract/contractCard/common-info.html?reestrNumber=3020200127925000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8"/>
  <sheetViews>
    <sheetView tabSelected="1" view="pageBreakPreview" zoomScale="70" zoomScaleNormal="100" zoomScaleSheetLayoutView="70" workbookViewId="0">
      <selection activeCell="A15" sqref="A15:AD15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21875" style="3" customWidth="1"/>
    <col min="5" max="5" width="17" style="3" customWidth="1"/>
    <col min="6" max="6" width="9.88671875" style="3" customWidth="1"/>
    <col min="7" max="9" width="22" style="12" customWidth="1"/>
    <col min="10" max="26" width="22" style="12" hidden="1" customWidth="1"/>
    <col min="27" max="27" width="20.6640625" style="12" customWidth="1"/>
    <col min="28" max="28" width="23" style="12" customWidth="1"/>
    <col min="29" max="29" width="15.109375" style="12" customWidth="1"/>
    <col min="30" max="30" width="27.77734375" style="3" customWidth="1"/>
    <col min="31" max="31" width="18.332031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4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28" t="s">
        <v>2</v>
      </c>
      <c r="B6" s="28"/>
      <c r="C6" s="36" t="s">
        <v>71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2" ht="42" customHeight="1" x14ac:dyDescent="0.3">
      <c r="A7" s="28" t="s">
        <v>69</v>
      </c>
      <c r="B7" s="28"/>
      <c r="C7" s="36" t="s">
        <v>70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2" ht="43.5" customHeight="1" x14ac:dyDescent="0.3">
      <c r="A8" s="31" t="s">
        <v>68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4"/>
    </row>
    <row r="9" spans="1:32" ht="125.25" customHeight="1" x14ac:dyDescent="0.3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2" ht="30" customHeight="1" x14ac:dyDescent="0.3">
      <c r="A10" s="28" t="s">
        <v>4</v>
      </c>
      <c r="B10" s="28" t="s">
        <v>5</v>
      </c>
      <c r="C10" s="28"/>
      <c r="D10" s="30" t="s">
        <v>6</v>
      </c>
      <c r="E10" s="28" t="s">
        <v>7</v>
      </c>
      <c r="F10" s="30" t="s">
        <v>8</v>
      </c>
      <c r="G10" s="6" t="s">
        <v>64</v>
      </c>
      <c r="H10" s="6" t="s">
        <v>65</v>
      </c>
      <c r="I10" s="6" t="s">
        <v>66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0" t="s">
        <v>72</v>
      </c>
      <c r="AD10" s="8" t="s">
        <v>28</v>
      </c>
    </row>
    <row r="11" spans="1:32" ht="45" customHeight="1" x14ac:dyDescent="0.3">
      <c r="A11" s="28"/>
      <c r="B11" s="28"/>
      <c r="C11" s="28"/>
      <c r="D11" s="30"/>
      <c r="E11" s="28"/>
      <c r="F11" s="30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0"/>
      <c r="AD11" s="10"/>
    </row>
    <row r="12" spans="1:32" ht="52.5" customHeight="1" x14ac:dyDescent="0.3">
      <c r="A12" s="11" t="s">
        <v>51</v>
      </c>
      <c r="B12" s="28" t="s">
        <v>52</v>
      </c>
      <c r="C12" s="28"/>
      <c r="D12" s="7" t="s">
        <v>57</v>
      </c>
      <c r="E12" s="11" t="s">
        <v>53</v>
      </c>
      <c r="F12" s="27">
        <v>14000</v>
      </c>
      <c r="G12" s="6" t="s">
        <v>54</v>
      </c>
      <c r="H12" s="23" t="s">
        <v>55</v>
      </c>
      <c r="I12" s="24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1.79</v>
      </c>
      <c r="AB12" s="6">
        <v>2.8</v>
      </c>
      <c r="AC12" s="6">
        <v>63.8</v>
      </c>
      <c r="AD12" s="6">
        <f>F12*AC12</f>
        <v>893200</v>
      </c>
      <c r="AE12" s="12"/>
      <c r="AF12" s="12"/>
    </row>
    <row r="13" spans="1:32" ht="52.5" customHeight="1" x14ac:dyDescent="0.3">
      <c r="A13" s="11" t="s">
        <v>58</v>
      </c>
      <c r="B13" s="28" t="s">
        <v>59</v>
      </c>
      <c r="C13" s="28"/>
      <c r="D13" s="7" t="s">
        <v>63</v>
      </c>
      <c r="E13" s="11" t="s">
        <v>53</v>
      </c>
      <c r="F13" s="27">
        <v>22000</v>
      </c>
      <c r="G13" s="6" t="s">
        <v>60</v>
      </c>
      <c r="H13" s="25" t="s">
        <v>61</v>
      </c>
      <c r="I13" s="26" t="s">
        <v>62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1.49</v>
      </c>
      <c r="AB13" s="6">
        <v>1.93</v>
      </c>
      <c r="AC13" s="6">
        <v>76.87</v>
      </c>
      <c r="AD13" s="6">
        <f>F13*AC13</f>
        <v>1691140</v>
      </c>
      <c r="AE13" s="12"/>
      <c r="AF13" s="12"/>
    </row>
    <row r="14" spans="1:32" x14ac:dyDescent="0.3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C14" s="11" t="s">
        <v>47</v>
      </c>
      <c r="AD14" s="6">
        <f>AD12+AD13</f>
        <v>2584340</v>
      </c>
    </row>
    <row r="15" spans="1:32" x14ac:dyDescent="0.3">
      <c r="A15" s="40" t="s">
        <v>74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</row>
    <row r="16" spans="1:32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8" spans="1:30" x14ac:dyDescent="0.3">
      <c r="A18" s="43" t="s">
        <v>67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1:30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</row>
    <row r="20" spans="1:30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1:30" ht="15" thickBot="1" x14ac:dyDescent="0.35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 ht="15" thickBot="1" x14ac:dyDescent="0.35">
      <c r="A22" s="45" t="s">
        <v>48</v>
      </c>
      <c r="B22" s="46"/>
      <c r="C22" s="46"/>
      <c r="D22" s="46"/>
      <c r="E22" s="1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3">
      <c r="A23" s="47"/>
      <c r="B23" s="48"/>
      <c r="C23" s="48"/>
      <c r="D23" s="48"/>
      <c r="E23" s="14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5" thickBot="1" x14ac:dyDescent="0.35">
      <c r="A24" s="49" t="s">
        <v>49</v>
      </c>
      <c r="B24" s="50"/>
      <c r="C24" s="50"/>
      <c r="D24" s="50"/>
      <c r="E24" s="16"/>
      <c r="F24" s="1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x14ac:dyDescent="0.3">
      <c r="A25" s="47" t="s">
        <v>73</v>
      </c>
      <c r="B25" s="48"/>
      <c r="C25" s="48"/>
      <c r="D25" s="48"/>
      <c r="E25" s="17"/>
      <c r="F25" s="1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2" thickBot="1" x14ac:dyDescent="0.35">
      <c r="A26" s="37" t="s">
        <v>50</v>
      </c>
      <c r="B26" s="38"/>
      <c r="C26" s="38"/>
      <c r="D26" s="38"/>
      <c r="E26" s="18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3"/>
      <c r="AB26" s="3"/>
      <c r="AC26" s="3"/>
    </row>
    <row r="27" spans="1:30" ht="15.6" x14ac:dyDescent="0.3">
      <c r="A27" s="21"/>
      <c r="B27" s="21"/>
      <c r="C27" s="21"/>
      <c r="D27" s="21"/>
      <c r="E27" s="21"/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3"/>
      <c r="AB27" s="3"/>
      <c r="AC27" s="3"/>
    </row>
    <row r="28" spans="1:30" ht="15.6" x14ac:dyDescent="0.3">
      <c r="A28" s="22" t="s">
        <v>0</v>
      </c>
    </row>
  </sheetData>
  <mergeCells count="26">
    <mergeCell ref="B13:C13"/>
    <mergeCell ref="A26:D26"/>
    <mergeCell ref="A14:AA14"/>
    <mergeCell ref="A15:AD15"/>
    <mergeCell ref="A18:AD18"/>
    <mergeCell ref="A19:AD19"/>
    <mergeCell ref="A20:AD20"/>
    <mergeCell ref="A22:D22"/>
    <mergeCell ref="A23:D23"/>
    <mergeCell ref="A24:D24"/>
    <mergeCell ref="A25:D25"/>
    <mergeCell ref="A16:AD16"/>
    <mergeCell ref="A8:AD8"/>
    <mergeCell ref="A3:AD3"/>
    <mergeCell ref="A6:B6"/>
    <mergeCell ref="C6:AD6"/>
    <mergeCell ref="A7:B7"/>
    <mergeCell ref="C7:AD7"/>
    <mergeCell ref="B12:C12"/>
    <mergeCell ref="A9:AD9"/>
    <mergeCell ref="A10:A11"/>
    <mergeCell ref="B10:C11"/>
    <mergeCell ref="D10:D11"/>
    <mergeCell ref="E10:E11"/>
    <mergeCell ref="F10:F11"/>
    <mergeCell ref="AC10:AC11"/>
  </mergeCells>
  <hyperlinks>
    <hyperlink ref="H12" r:id="rId1" xr:uid="{00000000-0004-0000-0000-000000000000}"/>
    <hyperlink ref="I12" r:id="rId2" xr:uid="{00000000-0004-0000-0000-000001000000}"/>
    <hyperlink ref="H13" r:id="rId3" xr:uid="{00000000-0004-0000-0000-000002000000}"/>
    <hyperlink ref="I13" r:id="rId4" xr:uid="{00000000-0004-0000-0000-000003000000}"/>
  </hyperlinks>
  <pageMargins left="0.39370078740157483" right="0.39370078740157483" top="0.39370078740157483" bottom="0.39370078740157483" header="0" footer="0"/>
  <pageSetup paperSize="9" scale="54" fitToHeight="0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