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16500" yWindow="1395" windowWidth="29040" windowHeight="16440"/>
  </bookViews>
  <sheets>
    <sheet name="Лист1" sheetId="1" r:id="rId1"/>
  </sheets>
  <calcPr calcId="145621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AD20" i="1" l="1"/>
</calcChain>
</file>

<file path=xl/sharedStrings.xml><?xml version="1.0" encoding="utf-8"?>
<sst xmlns="http://schemas.openxmlformats.org/spreadsheetml/2006/main" count="278" uniqueCount="106">
  <si>
    <t xml:space="preserve"> </t>
  </si>
  <si>
    <t>Характеристики объекта закупки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</si>
  <si>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</si>
  <si>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</si>
  <si>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</si>
  <si>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</si>
  <si>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</si>
  <si>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</si>
  <si>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</si>
  <si>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</si>
  <si>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</si>
  <si>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</si>
  <si>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</si>
  <si>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</si>
  <si>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</si>
  <si>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</si>
  <si>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</si>
  <si>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</si>
  <si>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</si>
  <si>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</si>
  <si>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</si>
  <si>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</si>
  <si>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</si>
  <si>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</si>
  <si>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</si>
  <si>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</si>
  <si>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</si>
  <si>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</si>
  <si>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</si>
  <si>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</si>
  <si>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</si>
  <si>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</si>
  <si>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</si>
  <si>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</si>
  <si>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</si>
  <si>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</si>
  <si>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</si>
  <si>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</si>
  <si>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</si>
  <si>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</si>
  <si>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</si>
  <si>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</si>
  <si>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</si>
  <si>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</si>
  <si>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(должность)</t>
  </si>
  <si>
    <t>(подпись/расшифровка подписи)</t>
  </si>
  <si>
    <t>1</t>
  </si>
  <si>
    <t>Гантель Demix 118850DMX-2O-one size</t>
  </si>
  <si>
    <t>шт</t>
  </si>
  <si>
    <t xml:space="preserve">350,00 </t>
  </si>
  <si>
    <t>287,76 (13%*, 4.19%**)
Контракт в ЕИС №1190102144925000053</t>
  </si>
  <si>
    <t xml:space="preserve">300,00 </t>
  </si>
  <si>
    <t>2</t>
  </si>
  <si>
    <t>Гантель Demix 124007DMX-G2-one size</t>
  </si>
  <si>
    <t xml:space="preserve">500,00 </t>
  </si>
  <si>
    <t>500,14 (17%*)
Контракт в ЕИС №1550300957725000033</t>
  </si>
  <si>
    <t xml:space="preserve">550,00 </t>
  </si>
  <si>
    <t>3</t>
  </si>
  <si>
    <t>Гантель Demix 118852DMX-3E-one size</t>
  </si>
  <si>
    <t xml:space="preserve">1 000,00 </t>
  </si>
  <si>
    <t>888,18 (13%*, 6.38%**)
Контракт в ЕИС №2782300292025000027</t>
  </si>
  <si>
    <t xml:space="preserve">850,00 </t>
  </si>
  <si>
    <t xml:space="preserve">2 600,00 </t>
  </si>
  <si>
    <t>Полусфера гимнастическая BOSU  с эспандерами TL01</t>
  </si>
  <si>
    <t xml:space="preserve">6 000,00 </t>
  </si>
  <si>
    <t>6 842,47 (17%*, 4.13%**)
Контракт в ЕИС №3431600557025000004</t>
  </si>
  <si>
    <t xml:space="preserve">7 300,00 </t>
  </si>
  <si>
    <t>Мяч волейбольный Mikasa V300W</t>
  </si>
  <si>
    <t xml:space="preserve">11 000,00 </t>
  </si>
  <si>
    <t>7 763,34 (13%*)
Контракт в ЕИС №3660701050825000004</t>
  </si>
  <si>
    <t>Мяч волейбольный Mikasa V330W</t>
  </si>
  <si>
    <t xml:space="preserve">7 500,00 </t>
  </si>
  <si>
    <t xml:space="preserve">7 700,00 </t>
  </si>
  <si>
    <t>Мяч футзальный Demix DF800 Sala</t>
  </si>
  <si>
    <t xml:space="preserve">5 000,00 </t>
  </si>
  <si>
    <t>4 615,60 (4.9%**)
Контракт в ЕИС №3745005516125000004</t>
  </si>
  <si>
    <t>Мяч баскетбольный Wilson Reaction PRO (6)</t>
  </si>
  <si>
    <t xml:space="preserve">7 000,00 </t>
  </si>
  <si>
    <t>6 158,73 (13%*, 5.73%**)
Контракт в ЕИС №3330900425325000006</t>
  </si>
  <si>
    <t xml:space="preserve">6 500,00 </t>
  </si>
  <si>
    <t>Мяч баскетбольный Wilson NBA Authentic (7)</t>
  </si>
  <si>
    <t>6 119,50 (13%*, 5.73%**)
Контракт в ЕИС №3330900425325000006</t>
  </si>
  <si>
    <t>Поставщик 1</t>
  </si>
  <si>
    <t>Поставщик 2</t>
  </si>
  <si>
    <t>Поставщик 3</t>
  </si>
  <si>
    <t>Характеристики объекта закупки указаны в описании объекта закупки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</si>
  <si>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</si>
  <si>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</si>
  <si>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</si>
  <si>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Обоснование начальной (максимальной) цены договора, 
цены договора, заключаемого с единственным поставщиком (подрядчиком, исполнителем)           </t>
  </si>
  <si>
    <t>Используемый метод определения НМЦД
с обоснованием:</t>
  </si>
  <si>
    <t xml:space="preserve">Приложение № 2                                                                         к Извещению о запросе котировок </t>
  </si>
  <si>
    <t>Начальная (максимальная) цена договора сформирована методом сопоставимых рыночных цен (анализа рынка), предусмотренным пунктом 1.8.18 Положения о закупке товаров, работ, услуг для нужд краевого государственного автономного профессионального образовательного учреждения «Канский педагогический колледж имени А.Л. Андреева», и включает все виды налогов, уплату таможенных пошлин, стоимость упаковки, транспортных расходов и иные возможные расходы, связанные с исполнением договора.</t>
  </si>
  <si>
    <t>ОКПД2</t>
  </si>
  <si>
    <t>32.30.14.129</t>
  </si>
  <si>
    <t>32.30.14.119</t>
  </si>
  <si>
    <t>32.30.15.112</t>
  </si>
  <si>
    <t>32.30.15.231</t>
  </si>
  <si>
    <t>32.30.15.111</t>
  </si>
  <si>
    <t>НМЦД (рын)</t>
  </si>
  <si>
    <t>Дата подготовки обоснования НМЦД: 12.05.2026</t>
  </si>
  <si>
    <t>Подготовил:</t>
  </si>
  <si>
    <t>Ведущий бухгалтер</t>
  </si>
  <si>
    <t>/Пермякова О.Н.</t>
  </si>
  <si>
    <t>На основании проведенного анализа рынка и расчетов, НМЦД составляет: 143 794,15 рублей.</t>
  </si>
  <si>
    <t xml:space="preserve">на поставку спортинвентаря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</si>
</sst>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2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57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2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2" fontId="21" fillId="0" borderId="0" xfId="0" applyNumberFormat="1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219075</xdr:colOff>
      <xdr:row>9</xdr:row>
      <xdr:rowOff>85725</xdr:rowOff>
    </xdr:from>
    <xdr:to>
      <xdr:col>29</xdr:col>
      <xdr:colOff>1600835</xdr:colOff>
      <xdr:row>10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9</xdr:row>
      <xdr:rowOff>76200</xdr:rowOff>
    </xdr:from>
    <xdr:to>
      <xdr:col>26</xdr:col>
      <xdr:colOff>1190625</xdr:colOff>
      <xdr:row>10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9</xdr:row>
      <xdr:rowOff>152399</xdr:rowOff>
    </xdr:from>
    <xdr:to>
      <xdr:col>27</xdr:col>
      <xdr:colOff>1362076</xdr:colOff>
      <xdr:row>10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zakupki.gov.ru/epz/contract/contractCard/common-info.html?reestrNumber=3330900425325000006" TargetMode="External"/><Relationship Id="rId3" Type="http://schemas.openxmlformats.org/officeDocument/2006/relationships/hyperlink" Target="http://zakupki.gov.ru/epz/contract/contractCard/common-info.html?reestrNumber=2782300292025000027" TargetMode="External"/><Relationship Id="rId7" Type="http://schemas.openxmlformats.org/officeDocument/2006/relationships/hyperlink" Target="http://zakupki.gov.ru/epz/contract/contractCard/common-info.html?reestrNumber=3745005516125000004" TargetMode="External"/><Relationship Id="rId2" Type="http://schemas.openxmlformats.org/officeDocument/2006/relationships/hyperlink" Target="http://zakupki.gov.ru/epz/contract/contractCard/common-info.html?reestrNumber=1550300957725000033" TargetMode="External"/><Relationship Id="rId1" Type="http://schemas.openxmlformats.org/officeDocument/2006/relationships/hyperlink" Target="http://zakupki.gov.ru/epz/contract/contractCard/common-info.html?reestrNumber=1190102144925000053" TargetMode="External"/><Relationship Id="rId6" Type="http://schemas.openxmlformats.org/officeDocument/2006/relationships/hyperlink" Target="http://zakupki.gov.ru/epz/contract/contractCard/common-info.html?reestrNumber=3660701050825000004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zakupki.gov.ru/epz/contract/contractCard/common-info.html?reestrNumber=3660701050825000004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zakupki.gov.ru/epz/contract/contractCard/common-info.html?reestrNumber=3431600557025000004" TargetMode="External"/><Relationship Id="rId9" Type="http://schemas.openxmlformats.org/officeDocument/2006/relationships/hyperlink" Target="http://zakupki.gov.ru/epz/contract/contractCard/common-info.html?reestrNumber=333090042532500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34"/>
  <sheetViews>
    <sheetView tabSelected="1" view="pageBreakPreview" topLeftCell="A13" zoomScaleNormal="100" zoomScaleSheetLayoutView="100" workbookViewId="0">
      <selection activeCell="D19" sqref="D19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9" t="s">
        <v>91</v>
      </c>
      <c r="AD1" s="49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9"/>
      <c r="AD2" s="49"/>
    </row>
    <row r="3" spans="1:32" ht="36" customHeight="1" x14ac:dyDescent="0.3">
      <c r="A3" s="54" t="s">
        <v>89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34" t="s">
        <v>1</v>
      </c>
      <c r="B6" s="34"/>
      <c r="C6" s="55" t="s">
        <v>85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</row>
    <row r="7" spans="1:32" ht="42" customHeight="1" x14ac:dyDescent="0.25">
      <c r="A7" s="34" t="s">
        <v>90</v>
      </c>
      <c r="B7" s="34"/>
      <c r="C7" s="56" t="s">
        <v>92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1:32" ht="43.5" customHeight="1" x14ac:dyDescent="0.25">
      <c r="A8" s="50" t="s">
        <v>105</v>
      </c>
      <c r="B8" s="51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3"/>
    </row>
    <row r="9" spans="1:32" ht="30" customHeight="1" x14ac:dyDescent="0.25">
      <c r="A9" s="34" t="s">
        <v>2</v>
      </c>
      <c r="B9" s="34" t="s">
        <v>3</v>
      </c>
      <c r="C9" s="34"/>
      <c r="D9" s="33" t="s">
        <v>93</v>
      </c>
      <c r="E9" s="34" t="s">
        <v>4</v>
      </c>
      <c r="F9" s="33" t="s">
        <v>5</v>
      </c>
      <c r="G9" s="6" t="s">
        <v>82</v>
      </c>
      <c r="H9" s="6" t="s">
        <v>83</v>
      </c>
      <c r="I9" s="6" t="s">
        <v>84</v>
      </c>
      <c r="J9" s="6" t="s">
        <v>6</v>
      </c>
      <c r="K9" s="6" t="s">
        <v>7</v>
      </c>
      <c r="L9" s="6" t="s">
        <v>8</v>
      </c>
      <c r="M9" s="6" t="s">
        <v>9</v>
      </c>
      <c r="N9" s="6" t="s">
        <v>10</v>
      </c>
      <c r="O9" s="6" t="s">
        <v>11</v>
      </c>
      <c r="P9" s="6" t="s">
        <v>12</v>
      </c>
      <c r="Q9" s="6" t="s">
        <v>13</v>
      </c>
      <c r="R9" s="6" t="s">
        <v>14</v>
      </c>
      <c r="S9" s="6" t="s">
        <v>15</v>
      </c>
      <c r="T9" s="6" t="s">
        <v>16</v>
      </c>
      <c r="U9" s="6" t="s">
        <v>17</v>
      </c>
      <c r="V9" s="6" t="s">
        <v>18</v>
      </c>
      <c r="W9" s="6" t="s">
        <v>19</v>
      </c>
      <c r="X9" s="6" t="s">
        <v>20</v>
      </c>
      <c r="Y9" s="6" t="s">
        <v>21</v>
      </c>
      <c r="Z9" s="6" t="s">
        <v>22</v>
      </c>
      <c r="AA9" s="7" t="s">
        <v>23</v>
      </c>
      <c r="AB9" s="7" t="s">
        <v>24</v>
      </c>
      <c r="AC9" s="33" t="s">
        <v>86</v>
      </c>
      <c r="AD9" s="8" t="s">
        <v>99</v>
      </c>
    </row>
    <row r="10" spans="1:32" ht="45" customHeight="1" x14ac:dyDescent="0.25">
      <c r="A10" s="34"/>
      <c r="B10" s="34"/>
      <c r="C10" s="34"/>
      <c r="D10" s="33"/>
      <c r="E10" s="34"/>
      <c r="F10" s="33"/>
      <c r="G10" s="6" t="s">
        <v>25</v>
      </c>
      <c r="H10" s="6" t="s">
        <v>25</v>
      </c>
      <c r="I10" s="6" t="s">
        <v>25</v>
      </c>
      <c r="J10" s="6" t="s">
        <v>25</v>
      </c>
      <c r="K10" s="6" t="s">
        <v>25</v>
      </c>
      <c r="L10" s="6" t="s">
        <v>25</v>
      </c>
      <c r="M10" s="6" t="s">
        <v>25</v>
      </c>
      <c r="N10" s="6" t="s">
        <v>25</v>
      </c>
      <c r="O10" s="6" t="s">
        <v>25</v>
      </c>
      <c r="P10" s="6" t="s">
        <v>25</v>
      </c>
      <c r="Q10" s="6" t="s">
        <v>25</v>
      </c>
      <c r="R10" s="6" t="s">
        <v>25</v>
      </c>
      <c r="S10" s="6" t="s">
        <v>25</v>
      </c>
      <c r="T10" s="6" t="s">
        <v>25</v>
      </c>
      <c r="U10" s="6" t="s">
        <v>25</v>
      </c>
      <c r="V10" s="6" t="s">
        <v>25</v>
      </c>
      <c r="W10" s="6" t="s">
        <v>25</v>
      </c>
      <c r="X10" s="6" t="s">
        <v>25</v>
      </c>
      <c r="Y10" s="6" t="s">
        <v>25</v>
      </c>
      <c r="Z10" s="6" t="s">
        <v>25</v>
      </c>
      <c r="AA10" s="9"/>
      <c r="AB10" s="9"/>
      <c r="AC10" s="33"/>
      <c r="AD10" s="10"/>
    </row>
    <row r="11" spans="1:32" ht="52.5" customHeight="1" x14ac:dyDescent="0.25">
      <c r="A11" s="11" t="s">
        <v>46</v>
      </c>
      <c r="B11" s="34" t="s">
        <v>47</v>
      </c>
      <c r="C11" s="34"/>
      <c r="D11" s="7" t="s">
        <v>94</v>
      </c>
      <c r="E11" s="11" t="s">
        <v>48</v>
      </c>
      <c r="F11" s="12">
        <v>10</v>
      </c>
      <c r="G11" s="6" t="s">
        <v>49</v>
      </c>
      <c r="H11" s="24" t="s">
        <v>50</v>
      </c>
      <c r="I11" s="6" t="s">
        <v>51</v>
      </c>
      <c r="J11" s="6" t="s">
        <v>26</v>
      </c>
      <c r="K11" s="6" t="s">
        <v>27</v>
      </c>
      <c r="L11" s="6" t="s">
        <v>28</v>
      </c>
      <c r="M11" s="6" t="s">
        <v>29</v>
      </c>
      <c r="N11" s="6" t="s">
        <v>30</v>
      </c>
      <c r="O11" s="6" t="s">
        <v>31</v>
      </c>
      <c r="P11" s="6" t="s">
        <v>32</v>
      </c>
      <c r="Q11" s="6" t="s">
        <v>33</v>
      </c>
      <c r="R11" s="6" t="s">
        <v>34</v>
      </c>
      <c r="S11" s="6" t="s">
        <v>35</v>
      </c>
      <c r="T11" s="6" t="s">
        <v>36</v>
      </c>
      <c r="U11" s="6" t="s">
        <v>37</v>
      </c>
      <c r="V11" s="6" t="s">
        <v>38</v>
      </c>
      <c r="W11" s="6" t="s">
        <v>39</v>
      </c>
      <c r="X11" s="6" t="s">
        <v>40</v>
      </c>
      <c r="Y11" s="6" t="s">
        <v>41</v>
      </c>
      <c r="Z11" s="6" t="s">
        <v>42</v>
      </c>
      <c r="AA11" s="6">
        <v>32.97</v>
      </c>
      <c r="AB11" s="6">
        <v>10.55</v>
      </c>
      <c r="AC11" s="6">
        <v>312.58999999999997</v>
      </c>
      <c r="AD11" s="6">
        <v>3125.9</v>
      </c>
      <c r="AE11" s="13"/>
      <c r="AF11" s="13"/>
    </row>
    <row r="12" spans="1:32" ht="52.5" customHeight="1" x14ac:dyDescent="0.25">
      <c r="A12" s="11" t="s">
        <v>52</v>
      </c>
      <c r="B12" s="34" t="s">
        <v>53</v>
      </c>
      <c r="C12" s="34"/>
      <c r="D12" s="7" t="s">
        <v>94</v>
      </c>
      <c r="E12" s="11" t="s">
        <v>48</v>
      </c>
      <c r="F12" s="12">
        <v>4</v>
      </c>
      <c r="G12" s="6" t="s">
        <v>54</v>
      </c>
      <c r="H12" s="25" t="s">
        <v>55</v>
      </c>
      <c r="I12" s="6" t="s">
        <v>56</v>
      </c>
      <c r="J12" s="6" t="s">
        <v>26</v>
      </c>
      <c r="K12" s="6" t="s">
        <v>27</v>
      </c>
      <c r="L12" s="6" t="s">
        <v>28</v>
      </c>
      <c r="M12" s="6" t="s">
        <v>29</v>
      </c>
      <c r="N12" s="6" t="s">
        <v>30</v>
      </c>
      <c r="O12" s="6" t="s">
        <v>31</v>
      </c>
      <c r="P12" s="6" t="s">
        <v>32</v>
      </c>
      <c r="Q12" s="6" t="s">
        <v>33</v>
      </c>
      <c r="R12" s="6" t="s">
        <v>34</v>
      </c>
      <c r="S12" s="6" t="s">
        <v>35</v>
      </c>
      <c r="T12" s="6" t="s">
        <v>36</v>
      </c>
      <c r="U12" s="6" t="s">
        <v>37</v>
      </c>
      <c r="V12" s="6" t="s">
        <v>38</v>
      </c>
      <c r="W12" s="6" t="s">
        <v>39</v>
      </c>
      <c r="X12" s="6" t="s">
        <v>40</v>
      </c>
      <c r="Y12" s="6" t="s">
        <v>41</v>
      </c>
      <c r="Z12" s="6" t="s">
        <v>42</v>
      </c>
      <c r="AA12" s="6">
        <v>28.83</v>
      </c>
      <c r="AB12" s="6">
        <v>5.58</v>
      </c>
      <c r="AC12" s="6">
        <v>516.71</v>
      </c>
      <c r="AD12" s="6">
        <v>2066.84</v>
      </c>
      <c r="AE12" s="13"/>
      <c r="AF12" s="13"/>
    </row>
    <row r="13" spans="1:32" ht="52.5" customHeight="1" x14ac:dyDescent="0.25">
      <c r="A13" s="11" t="s">
        <v>57</v>
      </c>
      <c r="B13" s="34" t="s">
        <v>58</v>
      </c>
      <c r="C13" s="34"/>
      <c r="D13" s="7" t="s">
        <v>94</v>
      </c>
      <c r="E13" s="11" t="s">
        <v>48</v>
      </c>
      <c r="F13" s="12">
        <v>10</v>
      </c>
      <c r="G13" s="6" t="s">
        <v>59</v>
      </c>
      <c r="H13" s="26" t="s">
        <v>60</v>
      </c>
      <c r="I13" s="6" t="s">
        <v>61</v>
      </c>
      <c r="J13" s="6" t="s">
        <v>26</v>
      </c>
      <c r="K13" s="6" t="s">
        <v>27</v>
      </c>
      <c r="L13" s="6" t="s">
        <v>28</v>
      </c>
      <c r="M13" s="6" t="s">
        <v>29</v>
      </c>
      <c r="N13" s="6" t="s">
        <v>30</v>
      </c>
      <c r="O13" s="6" t="s">
        <v>31</v>
      </c>
      <c r="P13" s="6" t="s">
        <v>32</v>
      </c>
      <c r="Q13" s="6" t="s">
        <v>33</v>
      </c>
      <c r="R13" s="6" t="s">
        <v>34</v>
      </c>
      <c r="S13" s="6" t="s">
        <v>35</v>
      </c>
      <c r="T13" s="6" t="s">
        <v>36</v>
      </c>
      <c r="U13" s="6" t="s">
        <v>37</v>
      </c>
      <c r="V13" s="6" t="s">
        <v>38</v>
      </c>
      <c r="W13" s="6" t="s">
        <v>39</v>
      </c>
      <c r="X13" s="6" t="s">
        <v>40</v>
      </c>
      <c r="Y13" s="6" t="s">
        <v>41</v>
      </c>
      <c r="Z13" s="6" t="s">
        <v>42</v>
      </c>
      <c r="AA13" s="6">
        <v>77.95</v>
      </c>
      <c r="AB13" s="6">
        <v>8.5399999999999991</v>
      </c>
      <c r="AC13" s="6">
        <v>912.73</v>
      </c>
      <c r="AD13" s="6">
        <v>9127.2999999999993</v>
      </c>
      <c r="AE13" s="13"/>
      <c r="AF13" s="13"/>
    </row>
    <row r="14" spans="1:32" ht="52.5" customHeight="1" x14ac:dyDescent="0.25">
      <c r="A14" s="11">
        <v>4</v>
      </c>
      <c r="B14" s="34" t="s">
        <v>63</v>
      </c>
      <c r="C14" s="34"/>
      <c r="D14" s="7" t="s">
        <v>95</v>
      </c>
      <c r="E14" s="11" t="s">
        <v>48</v>
      </c>
      <c r="F14" s="12">
        <v>5</v>
      </c>
      <c r="G14" s="6" t="s">
        <v>64</v>
      </c>
      <c r="H14" s="27" t="s">
        <v>65</v>
      </c>
      <c r="I14" s="6" t="s">
        <v>66</v>
      </c>
      <c r="J14" s="6" t="s">
        <v>26</v>
      </c>
      <c r="K14" s="6" t="s">
        <v>27</v>
      </c>
      <c r="L14" s="6" t="s">
        <v>28</v>
      </c>
      <c r="M14" s="6" t="s">
        <v>29</v>
      </c>
      <c r="N14" s="6" t="s">
        <v>30</v>
      </c>
      <c r="O14" s="6" t="s">
        <v>31</v>
      </c>
      <c r="P14" s="6" t="s">
        <v>32</v>
      </c>
      <c r="Q14" s="6" t="s">
        <v>33</v>
      </c>
      <c r="R14" s="6" t="s">
        <v>34</v>
      </c>
      <c r="S14" s="6" t="s">
        <v>35</v>
      </c>
      <c r="T14" s="6" t="s">
        <v>36</v>
      </c>
      <c r="U14" s="6" t="s">
        <v>37</v>
      </c>
      <c r="V14" s="6" t="s">
        <v>38</v>
      </c>
      <c r="W14" s="6" t="s">
        <v>39</v>
      </c>
      <c r="X14" s="6" t="s">
        <v>40</v>
      </c>
      <c r="Y14" s="6" t="s">
        <v>41</v>
      </c>
      <c r="Z14" s="6" t="s">
        <v>42</v>
      </c>
      <c r="AA14" s="6">
        <v>659.43</v>
      </c>
      <c r="AB14" s="6">
        <v>9.82</v>
      </c>
      <c r="AC14" s="6">
        <v>6714.16</v>
      </c>
      <c r="AD14" s="6">
        <v>33570.800000000003</v>
      </c>
      <c r="AE14" s="13"/>
      <c r="AF14" s="13"/>
    </row>
    <row r="15" spans="1:32" ht="52.5" customHeight="1" x14ac:dyDescent="0.25">
      <c r="A15" s="11">
        <v>5</v>
      </c>
      <c r="B15" s="34" t="s">
        <v>67</v>
      </c>
      <c r="C15" s="34"/>
      <c r="D15" s="7" t="s">
        <v>96</v>
      </c>
      <c r="E15" s="11" t="s">
        <v>48</v>
      </c>
      <c r="F15" s="12">
        <v>2</v>
      </c>
      <c r="G15" s="6" t="s">
        <v>68</v>
      </c>
      <c r="H15" s="28" t="s">
        <v>69</v>
      </c>
      <c r="I15" s="6" t="s">
        <v>68</v>
      </c>
      <c r="J15" s="6" t="s">
        <v>26</v>
      </c>
      <c r="K15" s="6" t="s">
        <v>27</v>
      </c>
      <c r="L15" s="6" t="s">
        <v>28</v>
      </c>
      <c r="M15" s="6" t="s">
        <v>29</v>
      </c>
      <c r="N15" s="6" t="s">
        <v>30</v>
      </c>
      <c r="O15" s="6" t="s">
        <v>31</v>
      </c>
      <c r="P15" s="6" t="s">
        <v>32</v>
      </c>
      <c r="Q15" s="6" t="s">
        <v>33</v>
      </c>
      <c r="R15" s="6" t="s">
        <v>34</v>
      </c>
      <c r="S15" s="6" t="s">
        <v>35</v>
      </c>
      <c r="T15" s="6" t="s">
        <v>36</v>
      </c>
      <c r="U15" s="6" t="s">
        <v>37</v>
      </c>
      <c r="V15" s="6" t="s">
        <v>38</v>
      </c>
      <c r="W15" s="6" t="s">
        <v>39</v>
      </c>
      <c r="X15" s="6" t="s">
        <v>40</v>
      </c>
      <c r="Y15" s="6" t="s">
        <v>41</v>
      </c>
      <c r="Z15" s="6" t="s">
        <v>42</v>
      </c>
      <c r="AA15" s="6">
        <v>1868.69</v>
      </c>
      <c r="AB15" s="6">
        <v>18.84</v>
      </c>
      <c r="AC15" s="6">
        <v>9921.11</v>
      </c>
      <c r="AD15" s="6">
        <v>19842.22</v>
      </c>
      <c r="AE15" s="13"/>
      <c r="AF15" s="13"/>
    </row>
    <row r="16" spans="1:32" ht="52.5" customHeight="1" x14ac:dyDescent="0.25">
      <c r="A16" s="11">
        <v>6</v>
      </c>
      <c r="B16" s="34" t="s">
        <v>70</v>
      </c>
      <c r="C16" s="34"/>
      <c r="D16" s="7" t="s">
        <v>96</v>
      </c>
      <c r="E16" s="11" t="s">
        <v>48</v>
      </c>
      <c r="F16" s="12">
        <v>3</v>
      </c>
      <c r="G16" s="6" t="s">
        <v>71</v>
      </c>
      <c r="H16" s="29" t="s">
        <v>69</v>
      </c>
      <c r="I16" s="6" t="s">
        <v>72</v>
      </c>
      <c r="J16" s="6" t="s">
        <v>26</v>
      </c>
      <c r="K16" s="6" t="s">
        <v>27</v>
      </c>
      <c r="L16" s="6" t="s">
        <v>28</v>
      </c>
      <c r="M16" s="6" t="s">
        <v>29</v>
      </c>
      <c r="N16" s="6" t="s">
        <v>30</v>
      </c>
      <c r="O16" s="6" t="s">
        <v>31</v>
      </c>
      <c r="P16" s="6" t="s">
        <v>32</v>
      </c>
      <c r="Q16" s="6" t="s">
        <v>33</v>
      </c>
      <c r="R16" s="6" t="s">
        <v>34</v>
      </c>
      <c r="S16" s="6" t="s">
        <v>35</v>
      </c>
      <c r="T16" s="6" t="s">
        <v>36</v>
      </c>
      <c r="U16" s="6" t="s">
        <v>37</v>
      </c>
      <c r="V16" s="6" t="s">
        <v>38</v>
      </c>
      <c r="W16" s="6" t="s">
        <v>39</v>
      </c>
      <c r="X16" s="6" t="s">
        <v>40</v>
      </c>
      <c r="Y16" s="6" t="s">
        <v>41</v>
      </c>
      <c r="Z16" s="6" t="s">
        <v>42</v>
      </c>
      <c r="AA16" s="6">
        <v>137.44999999999999</v>
      </c>
      <c r="AB16" s="6">
        <v>1.8</v>
      </c>
      <c r="AC16" s="6">
        <v>7654.45</v>
      </c>
      <c r="AD16" s="6">
        <v>22963.35</v>
      </c>
      <c r="AE16" s="13"/>
      <c r="AF16" s="13"/>
    </row>
    <row r="17" spans="1:32" ht="52.5" customHeight="1" x14ac:dyDescent="0.25">
      <c r="A17" s="11">
        <v>7</v>
      </c>
      <c r="B17" s="34" t="s">
        <v>73</v>
      </c>
      <c r="C17" s="34"/>
      <c r="D17" s="7" t="s">
        <v>97</v>
      </c>
      <c r="E17" s="11" t="s">
        <v>48</v>
      </c>
      <c r="F17" s="12">
        <v>5</v>
      </c>
      <c r="G17" s="6" t="s">
        <v>74</v>
      </c>
      <c r="H17" s="30" t="s">
        <v>75</v>
      </c>
      <c r="I17" s="6" t="s">
        <v>62</v>
      </c>
      <c r="J17" s="6" t="s">
        <v>26</v>
      </c>
      <c r="K17" s="6" t="s">
        <v>27</v>
      </c>
      <c r="L17" s="6" t="s">
        <v>28</v>
      </c>
      <c r="M17" s="6" t="s">
        <v>29</v>
      </c>
      <c r="N17" s="6" t="s">
        <v>30</v>
      </c>
      <c r="O17" s="6" t="s">
        <v>31</v>
      </c>
      <c r="P17" s="6" t="s">
        <v>32</v>
      </c>
      <c r="Q17" s="6" t="s">
        <v>33</v>
      </c>
      <c r="R17" s="6" t="s">
        <v>34</v>
      </c>
      <c r="S17" s="6" t="s">
        <v>35</v>
      </c>
      <c r="T17" s="6" t="s">
        <v>36</v>
      </c>
      <c r="U17" s="6" t="s">
        <v>37</v>
      </c>
      <c r="V17" s="6" t="s">
        <v>38</v>
      </c>
      <c r="W17" s="6" t="s">
        <v>39</v>
      </c>
      <c r="X17" s="6" t="s">
        <v>40</v>
      </c>
      <c r="Y17" s="6" t="s">
        <v>41</v>
      </c>
      <c r="Z17" s="6" t="s">
        <v>42</v>
      </c>
      <c r="AA17" s="6">
        <v>1289.08</v>
      </c>
      <c r="AB17" s="6">
        <v>31.66</v>
      </c>
      <c r="AC17" s="6">
        <v>4071.87</v>
      </c>
      <c r="AD17" s="6">
        <v>20359.349999999999</v>
      </c>
      <c r="AE17" s="13"/>
      <c r="AF17" s="13"/>
    </row>
    <row r="18" spans="1:32" ht="52.5" customHeight="1" x14ac:dyDescent="0.25">
      <c r="A18" s="11">
        <v>8</v>
      </c>
      <c r="B18" s="34" t="s">
        <v>76</v>
      </c>
      <c r="C18" s="34"/>
      <c r="D18" s="7" t="s">
        <v>98</v>
      </c>
      <c r="E18" s="11" t="s">
        <v>48</v>
      </c>
      <c r="F18" s="12">
        <v>3</v>
      </c>
      <c r="G18" s="6" t="s">
        <v>77</v>
      </c>
      <c r="H18" s="31" t="s">
        <v>78</v>
      </c>
      <c r="I18" s="6" t="s">
        <v>79</v>
      </c>
      <c r="J18" s="6" t="s">
        <v>26</v>
      </c>
      <c r="K18" s="6" t="s">
        <v>27</v>
      </c>
      <c r="L18" s="6" t="s">
        <v>28</v>
      </c>
      <c r="M18" s="6" t="s">
        <v>29</v>
      </c>
      <c r="N18" s="6" t="s">
        <v>30</v>
      </c>
      <c r="O18" s="6" t="s">
        <v>31</v>
      </c>
      <c r="P18" s="6" t="s">
        <v>32</v>
      </c>
      <c r="Q18" s="6" t="s">
        <v>33</v>
      </c>
      <c r="R18" s="6" t="s">
        <v>34</v>
      </c>
      <c r="S18" s="6" t="s">
        <v>35</v>
      </c>
      <c r="T18" s="6" t="s">
        <v>36</v>
      </c>
      <c r="U18" s="6" t="s">
        <v>37</v>
      </c>
      <c r="V18" s="6" t="s">
        <v>38</v>
      </c>
      <c r="W18" s="6" t="s">
        <v>39</v>
      </c>
      <c r="X18" s="6" t="s">
        <v>40</v>
      </c>
      <c r="Y18" s="6" t="s">
        <v>41</v>
      </c>
      <c r="Z18" s="6" t="s">
        <v>42</v>
      </c>
      <c r="AA18" s="6">
        <v>423.12</v>
      </c>
      <c r="AB18" s="6">
        <v>6.46</v>
      </c>
      <c r="AC18" s="6">
        <v>6552.91</v>
      </c>
      <c r="AD18" s="6">
        <v>19658.73</v>
      </c>
      <c r="AE18" s="13"/>
      <c r="AF18" s="13"/>
    </row>
    <row r="19" spans="1:32" ht="52.5" customHeight="1" x14ac:dyDescent="0.25">
      <c r="A19" s="11">
        <v>9</v>
      </c>
      <c r="B19" s="34" t="s">
        <v>80</v>
      </c>
      <c r="C19" s="34"/>
      <c r="D19" s="7" t="s">
        <v>98</v>
      </c>
      <c r="E19" s="11" t="s">
        <v>48</v>
      </c>
      <c r="F19" s="12">
        <v>2</v>
      </c>
      <c r="G19" s="6" t="s">
        <v>71</v>
      </c>
      <c r="H19" s="32" t="s">
        <v>81</v>
      </c>
      <c r="I19" s="6" t="s">
        <v>64</v>
      </c>
      <c r="J19" s="6" t="s">
        <v>26</v>
      </c>
      <c r="K19" s="6" t="s">
        <v>27</v>
      </c>
      <c r="L19" s="6" t="s">
        <v>28</v>
      </c>
      <c r="M19" s="6" t="s">
        <v>29</v>
      </c>
      <c r="N19" s="6" t="s">
        <v>30</v>
      </c>
      <c r="O19" s="6" t="s">
        <v>31</v>
      </c>
      <c r="P19" s="6" t="s">
        <v>32</v>
      </c>
      <c r="Q19" s="6" t="s">
        <v>33</v>
      </c>
      <c r="R19" s="6" t="s">
        <v>34</v>
      </c>
      <c r="S19" s="6" t="s">
        <v>35</v>
      </c>
      <c r="T19" s="6" t="s">
        <v>36</v>
      </c>
      <c r="U19" s="6" t="s">
        <v>37</v>
      </c>
      <c r="V19" s="6" t="s">
        <v>38</v>
      </c>
      <c r="W19" s="6" t="s">
        <v>39</v>
      </c>
      <c r="X19" s="6" t="s">
        <v>40</v>
      </c>
      <c r="Y19" s="6" t="s">
        <v>41</v>
      </c>
      <c r="Z19" s="6" t="s">
        <v>42</v>
      </c>
      <c r="AA19" s="6">
        <v>833.67</v>
      </c>
      <c r="AB19" s="6">
        <v>12.75</v>
      </c>
      <c r="AC19" s="6">
        <v>6539.83</v>
      </c>
      <c r="AD19" s="6">
        <v>13079.66</v>
      </c>
      <c r="AE19" s="13"/>
      <c r="AF19" s="13"/>
    </row>
    <row r="20" spans="1:32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C20" s="11" t="s">
        <v>43</v>
      </c>
      <c r="AD20" s="6">
        <f>SUM(AD11:AD19)</f>
        <v>143794.15</v>
      </c>
    </row>
    <row r="21" spans="1:32" x14ac:dyDescent="0.25">
      <c r="A21" s="38" t="s">
        <v>104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40"/>
    </row>
    <row r="22" spans="1:32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</row>
    <row r="24" spans="1:32" x14ac:dyDescent="0.25">
      <c r="A24" s="41" t="s">
        <v>100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</row>
    <row r="25" spans="1:32" x14ac:dyDescent="0.25">
      <c r="A25" s="42" t="s">
        <v>87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</row>
    <row r="26" spans="1:32" x14ac:dyDescent="0.25">
      <c r="A26" s="42" t="s">
        <v>88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</row>
    <row r="27" spans="1:32" ht="15.75" thickBot="1" x14ac:dyDescent="0.3">
      <c r="A27" s="1"/>
      <c r="B27" s="1"/>
      <c r="C27" s="1"/>
      <c r="D27" s="1"/>
      <c r="E27" s="1"/>
      <c r="F27" s="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32" ht="15.75" thickBot="1" x14ac:dyDescent="0.3">
      <c r="A28" s="43" t="s">
        <v>101</v>
      </c>
      <c r="B28" s="44"/>
      <c r="C28" s="44"/>
      <c r="D28" s="44"/>
      <c r="E28" s="1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32" ht="15" customHeight="1" x14ac:dyDescent="0.25">
      <c r="A29" s="45" t="s">
        <v>102</v>
      </c>
      <c r="B29" s="46"/>
      <c r="C29" s="46"/>
      <c r="D29" s="46"/>
      <c r="E29" s="15"/>
      <c r="F29" s="1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32" ht="15.75" customHeight="1" thickBot="1" x14ac:dyDescent="0.3">
      <c r="A30" s="47" t="s">
        <v>44</v>
      </c>
      <c r="B30" s="48"/>
      <c r="C30" s="48"/>
      <c r="D30" s="48"/>
      <c r="E30" s="17"/>
      <c r="F30" s="1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32" ht="15" customHeight="1" x14ac:dyDescent="0.25">
      <c r="A31" s="45" t="s">
        <v>103</v>
      </c>
      <c r="B31" s="46"/>
      <c r="C31" s="46"/>
      <c r="D31" s="46"/>
      <c r="E31" s="18"/>
      <c r="F31" s="1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32" ht="16.5" customHeight="1" thickBot="1" x14ac:dyDescent="0.3">
      <c r="A32" s="35" t="s">
        <v>45</v>
      </c>
      <c r="B32" s="36"/>
      <c r="C32" s="36"/>
      <c r="D32" s="36"/>
      <c r="E32" s="19"/>
      <c r="F32" s="20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3"/>
      <c r="AB32" s="3"/>
      <c r="AC32" s="3"/>
    </row>
    <row r="33" spans="1:29" ht="15.75" x14ac:dyDescent="0.25">
      <c r="A33" s="22"/>
      <c r="B33" s="22"/>
      <c r="C33" s="22"/>
      <c r="D33" s="22"/>
      <c r="E33" s="22"/>
      <c r="F33" s="20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3"/>
      <c r="AB33" s="3"/>
      <c r="AC33" s="3"/>
    </row>
    <row r="34" spans="1:29" ht="15.75" x14ac:dyDescent="0.25">
      <c r="A34" s="23" t="s">
        <v>0</v>
      </c>
    </row>
  </sheetData>
  <mergeCells count="33">
    <mergeCell ref="AC1:AD2"/>
    <mergeCell ref="B17:C17"/>
    <mergeCell ref="B18:C18"/>
    <mergeCell ref="B19:C19"/>
    <mergeCell ref="B14:C14"/>
    <mergeCell ref="B15:C15"/>
    <mergeCell ref="B16:C16"/>
    <mergeCell ref="B12:C12"/>
    <mergeCell ref="B13:C13"/>
    <mergeCell ref="A8:AD8"/>
    <mergeCell ref="A3:AD3"/>
    <mergeCell ref="A6:B6"/>
    <mergeCell ref="C6:AD6"/>
    <mergeCell ref="A7:B7"/>
    <mergeCell ref="C7:AD7"/>
    <mergeCell ref="B11:C11"/>
    <mergeCell ref="A32:D32"/>
    <mergeCell ref="A20:AA20"/>
    <mergeCell ref="A21:AD21"/>
    <mergeCell ref="A24:AD24"/>
    <mergeCell ref="A25:AD25"/>
    <mergeCell ref="A26:AD26"/>
    <mergeCell ref="A28:D28"/>
    <mergeCell ref="A29:D29"/>
    <mergeCell ref="A30:D30"/>
    <mergeCell ref="A31:D31"/>
    <mergeCell ref="A22:AD22"/>
    <mergeCell ref="AC9:AC10"/>
    <mergeCell ref="A9:A10"/>
    <mergeCell ref="B9:C10"/>
    <mergeCell ref="D9:D10"/>
    <mergeCell ref="E9:E10"/>
    <mergeCell ref="F9:F10"/>
  </mergeCells>
  <hyperlinks>
    <hyperlink ref="H11" r:id="rId1"/>
    <hyperlink ref="H12" r:id="rId2"/>
    <hyperlink ref="H13" r:id="rId3"/>
    <hyperlink ref="H14" r:id="rId4"/>
    <hyperlink ref="H15" r:id="rId5"/>
    <hyperlink ref="H16" r:id="rId6"/>
    <hyperlink ref="H17" r:id="rId7"/>
    <hyperlink ref="H18" r:id="rId8"/>
    <hyperlink ref="H19" r:id="rId9"/>
  </hyperlinks>
  <pageMargins left="0.39370078740157483" right="0.39370078740157483" top="0.39370078740157483" bottom="0.39370078740157483" header="0" footer="0"/>
  <pageSetup paperSize="9" scale="54" fitToHeight="0" orientation="landscape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2026-05-12T10:37:50Z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