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dv\Downloads\"/>
    </mc:Choice>
  </mc:AlternateContent>
  <xr:revisionPtr revIDLastSave="0" documentId="8_{89D76602-F41A-4BC8-B64D-9F922D9DE5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2" sheetId="2" r:id="rId1"/>
  </sheets>
  <definedNames>
    <definedName name="_xlnm.Print_Area" localSheetId="0">Лист2!$A$1:$J$24</definedName>
  </definedNames>
  <calcPr calcId="191029" calcOnSave="0" concurrentCalc="0"/>
</workbook>
</file>

<file path=xl/calcChain.xml><?xml version="1.0" encoding="utf-8"?>
<calcChain xmlns="http://schemas.openxmlformats.org/spreadsheetml/2006/main">
  <c r="H12" i="2" l="1"/>
  <c r="J12" i="2"/>
  <c r="I12" i="2"/>
  <c r="J13" i="2"/>
</calcChain>
</file>

<file path=xl/sharedStrings.xml><?xml version="1.0" encoding="utf-8"?>
<sst xmlns="http://schemas.openxmlformats.org/spreadsheetml/2006/main" count="32" uniqueCount="32">
  <si>
    <t>№ п/п</t>
  </si>
  <si>
    <t>Ср. цена за единицу, руб.</t>
  </si>
  <si>
    <t>Сумма, руб.</t>
  </si>
  <si>
    <t>Ед. изм.</t>
  </si>
  <si>
    <t>Коэф. вариации, руб.</t>
  </si>
  <si>
    <t>Основные характеристики объекта закупки</t>
  </si>
  <si>
    <t>(должность)</t>
  </si>
  <si>
    <t>В соответствии с описанием объекта закупки</t>
  </si>
  <si>
    <t>Источники информации о ценах товаров, работ, услуг</t>
  </si>
  <si>
    <t>Кол-во</t>
  </si>
  <si>
    <t>Наименование поставляемых товаров (выполняемых работ, оказываемых услуг)</t>
  </si>
  <si>
    <t>(расшифровка подписи)</t>
  </si>
  <si>
    <t>(подпись)</t>
  </si>
  <si>
    <t>(Ф.И.О. испонителя, телефон)</t>
  </si>
  <si>
    <t>Голянок М.И. 8(39195) 22471</t>
  </si>
  <si>
    <t>Начальная (максимальная) цена договора</t>
  </si>
  <si>
    <t>Расчет начальной (максимальной) цены договора</t>
  </si>
  <si>
    <t>Директор</t>
  </si>
  <si>
    <t>Обоснование начальной (максимальной) цены договора</t>
  </si>
  <si>
    <t>Степанов А.В.</t>
  </si>
  <si>
    <t>Используемый метод определения НМЦД с обоснованием</t>
  </si>
  <si>
    <t>Исполнитель №1</t>
  </si>
  <si>
    <t>Исполнитель №2</t>
  </si>
  <si>
    <t>Исполнитель №3</t>
  </si>
  <si>
    <t>Дата подготовки обоснования НМЦД 12.05.2026 г.</t>
  </si>
  <si>
    <t>Предмет договора</t>
  </si>
  <si>
    <t>га</t>
  </si>
  <si>
    <t>Выполнение работ по проведению наземного инструментального лесопатологического обследования с целью получения информации о текущем санитарном и лесопатологическом состоянии лесных насаждений, произрастающих на территории "Енисейского лесничества"</t>
  </si>
  <si>
    <t xml:space="preserve"> </t>
  </si>
  <si>
    <t>В соответсвии с  ст. 2.ч. 2.  Федерального закона от 18.07.2011г. № 223-ФЗ «О закупках товаров, работ, услуг отдельными видами юридических лиц» и   с   р.1.6.  Положения о закупке товаров, работ, услуг КГБУ «Енисейское лесничество», утвержденного приказом министерства природных ресурсов и лесного комплекса Красноярского края от 17.12.2024 № 86-2742-од, метод сопоставимых рыночных цен (анализ рынка)</t>
  </si>
  <si>
    <t>на выполнение работ по лесопатологическому обследованию лесных насаждений на территории Енисейского лесничества Красноярского края</t>
  </si>
  <si>
    <t>выполнение работ по лесопатологическому обследованию лесных насаждений на территории Енисейского лесничества Красноярского края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</si>
</sst>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_-* #,##0.00_р_._-;\-* #,##0.00_р_._-;_-* &quot;-&quot;??_р_._-;_-@_-"/>
    <numFmt numFmtId="166" formatCode="0.000000000000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name val="Arial Cyr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9" fontId="2" fillId="0" borderId="0" applyFont="0" applyFill="0" applyBorder="0" applyAlignment="0" applyProtection="0"/>
  </cellStyleXfs>
  <cellXfs count="40">
    <xf numFmtId="0" fontId="0" fillId="0" borderId="0" xfId="0"/>
    <xf numFmtId="165" fontId="4" fillId="0" borderId="1" xfId="3" quotePrefix="1" applyFont="1" applyBorder="1" applyAlignment="1">
      <alignment horizontal="center" vertical="center"/>
    </xf>
    <xf numFmtId="165" fontId="4" fillId="0" borderId="1" xfId="3" quotePrefix="1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2" applyFont="1"/>
    <xf numFmtId="4" fontId="7" fillId="0" borderId="0" xfId="2" applyNumberFormat="1" applyFont="1" applyAlignment="1">
      <alignment horizontal="right"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vertical="center" wrapText="1"/>
    </xf>
    <xf numFmtId="0" fontId="9" fillId="0" borderId="0" xfId="2" applyFont="1"/>
    <xf numFmtId="0" fontId="3" fillId="0" borderId="0" xfId="2" applyFont="1" applyAlignment="1">
      <alignment vertical="top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2" borderId="1" xfId="6" applyFont="1" applyFill="1" applyBorder="1" applyAlignment="1">
      <alignment horizontal="center" vertical="center" wrapText="1"/>
    </xf>
    <xf numFmtId="166" fontId="0" fillId="0" borderId="0" xfId="0" applyNumberFormat="1"/>
    <xf numFmtId="0" fontId="4" fillId="0" borderId="0" xfId="2" applyFont="1" applyAlignment="1">
      <alignment vertical="top"/>
    </xf>
    <xf numFmtId="2" fontId="4" fillId="0" borderId="1" xfId="3" quotePrefix="1" applyNumberFormat="1" applyFont="1" applyBorder="1" applyAlignment="1">
      <alignment horizontal="center" vertical="center"/>
    </xf>
    <xf numFmtId="2" fontId="4" fillId="0" borderId="1" xfId="1" quotePrefix="1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/>
    </xf>
    <xf numFmtId="0" fontId="4" fillId="0" borderId="2" xfId="2" applyFont="1" applyBorder="1" applyAlignment="1">
      <alignment horizontal="center"/>
    </xf>
    <xf numFmtId="0" fontId="4" fillId="0" borderId="3" xfId="2" applyFont="1" applyBorder="1" applyAlignment="1">
      <alignment horizontal="center"/>
    </xf>
    <xf numFmtId="0" fontId="4" fillId="0" borderId="1" xfId="2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/>
    </xf>
    <xf numFmtId="0" fontId="8" fillId="0" borderId="5" xfId="2" applyFont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1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/>
    </xf>
    <xf numFmtId="0" fontId="3" fillId="0" borderId="6" xfId="2" applyFont="1" applyBorder="1" applyAlignment="1">
      <alignment horizontal="center" vertical="top"/>
    </xf>
    <xf numFmtId="0" fontId="4" fillId="0" borderId="5" xfId="2" applyFont="1" applyBorder="1" applyAlignment="1">
      <alignment horizontal="center"/>
    </xf>
    <xf numFmtId="0" fontId="3" fillId="0" borderId="6" xfId="2" applyFont="1" applyBorder="1" applyAlignment="1">
      <alignment horizontal="center" vertical="top" wrapText="1"/>
    </xf>
    <xf numFmtId="0" fontId="4" fillId="0" borderId="5" xfId="2" applyFont="1" applyBorder="1" applyAlignment="1">
      <alignment horizontal="center" vertical="top"/>
    </xf>
  </cellXfs>
  <cellStyles count="8">
    <cellStyle name="Обычный" xfId="0" builtinId="0"/>
    <cellStyle name="Обычный 2" xfId="2" xr:uid="{00000000-0005-0000-0000-000001000000}"/>
    <cellStyle name="Обычный 2 2" xfId="5" xr:uid="{00000000-0005-0000-0000-000002000000}"/>
    <cellStyle name="Обычный 2 3" xfId="6" xr:uid="{00000000-0005-0000-0000-000003000000}"/>
    <cellStyle name="Процентный 2" xfId="7" xr:uid="{00000000-0005-0000-0000-000004000000}"/>
    <cellStyle name="Финансовый" xfId="1" builtinId="3"/>
    <cellStyle name="Финансовый 2" xfId="3" xr:uid="{00000000-0005-0000-0000-000006000000}"/>
    <cellStyle name="Финансовый 3" xfId="4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"/>
  <sheetViews>
    <sheetView tabSelected="1" view="pageBreakPreview" zoomScaleNormal="100" zoomScaleSheetLayoutView="100" workbookViewId="0">
      <selection activeCell="F8" sqref="F8:J8"/>
    </sheetView>
  </sheetViews>
  <sheetFormatPr defaultRowHeight="15" x14ac:dyDescent="0.25"/>
  <cols>
    <col min="1" max="1" width="4.28515625" bestFit="1" customWidth="1"/>
    <col min="2" max="2" width="33.28515625" customWidth="1"/>
    <col min="3" max="3" width="9.5703125" bestFit="1" customWidth="1"/>
    <col min="4" max="4" width="10.85546875" customWidth="1"/>
    <col min="5" max="7" width="16.28515625" bestFit="1" customWidth="1"/>
    <col min="8" max="8" width="14.85546875" bestFit="1" customWidth="1"/>
    <col min="9" max="9" width="11.140625" bestFit="1" customWidth="1"/>
    <col min="10" max="10" width="25.7109375" customWidth="1"/>
    <col min="11" max="12" width="9" customWidth="1"/>
  </cols>
  <sheetData>
    <row r="1" spans="1:10" ht="15.75" x14ac:dyDescent="0.25">
      <c r="A1" s="3"/>
      <c r="B1" s="3"/>
      <c r="C1" s="3"/>
      <c r="D1" s="3"/>
      <c r="E1" s="3"/>
      <c r="F1" s="3"/>
      <c r="G1" s="3"/>
      <c r="H1" s="3"/>
      <c r="I1" s="3"/>
      <c r="J1" s="3" t="s">
        <v>28</v>
      </c>
    </row>
    <row r="2" spans="1:10" ht="15.6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x14ac:dyDescent="0.25">
      <c r="A3" s="27" t="s">
        <v>18</v>
      </c>
      <c r="B3" s="27"/>
      <c r="C3" s="27"/>
      <c r="D3" s="27"/>
      <c r="E3" s="27"/>
      <c r="F3" s="27"/>
      <c r="G3" s="27"/>
      <c r="H3" s="27"/>
      <c r="I3" s="27"/>
      <c r="J3" s="27"/>
    </row>
    <row r="4" spans="1:10" ht="31.5" customHeight="1" x14ac:dyDescent="0.25">
      <c r="A4" s="28" t="s">
        <v>30</v>
      </c>
      <c r="B4" s="28"/>
      <c r="C4" s="28"/>
      <c r="D4" s="28"/>
      <c r="E4" s="28"/>
      <c r="F4" s="28"/>
      <c r="G4" s="28"/>
      <c r="H4" s="28"/>
      <c r="I4" s="28"/>
      <c r="J4" s="28"/>
    </row>
    <row r="5" spans="1:10" ht="15.6" x14ac:dyDescent="0.3">
      <c r="A5" s="4"/>
      <c r="B5" s="4"/>
      <c r="C5" s="4"/>
      <c r="D5" s="4"/>
      <c r="E5" s="4"/>
      <c r="F5" s="4"/>
      <c r="G5" s="4"/>
      <c r="H5" s="4"/>
      <c r="I5" s="4"/>
      <c r="J5" s="4"/>
    </row>
    <row r="6" spans="1:10" ht="62.25" customHeight="1" x14ac:dyDescent="0.25">
      <c r="A6" s="29" t="s">
        <v>25</v>
      </c>
      <c r="B6" s="29"/>
      <c r="C6" s="29"/>
      <c r="D6" s="29"/>
      <c r="E6" s="29"/>
      <c r="F6" s="30" t="s">
        <v>31</v>
      </c>
      <c r="G6" s="31"/>
      <c r="H6" s="31"/>
      <c r="I6" s="31"/>
      <c r="J6" s="32"/>
    </row>
    <row r="7" spans="1:10" ht="15.75" x14ac:dyDescent="0.25">
      <c r="A7" s="33" t="s">
        <v>5</v>
      </c>
      <c r="B7" s="33"/>
      <c r="C7" s="33"/>
      <c r="D7" s="33"/>
      <c r="E7" s="33"/>
      <c r="F7" s="33" t="s">
        <v>7</v>
      </c>
      <c r="G7" s="33"/>
      <c r="H7" s="33"/>
      <c r="I7" s="33"/>
      <c r="J7" s="33"/>
    </row>
    <row r="8" spans="1:10" ht="83.25" customHeight="1" x14ac:dyDescent="0.25">
      <c r="A8" s="33" t="s">
        <v>20</v>
      </c>
      <c r="B8" s="33"/>
      <c r="C8" s="33"/>
      <c r="D8" s="33"/>
      <c r="E8" s="33"/>
      <c r="F8" s="33" t="s">
        <v>29</v>
      </c>
      <c r="G8" s="33"/>
      <c r="H8" s="33"/>
      <c r="I8" s="33"/>
      <c r="J8" s="33"/>
    </row>
    <row r="9" spans="1:10" ht="15.75" x14ac:dyDescent="0.25">
      <c r="A9" s="27" t="s">
        <v>16</v>
      </c>
      <c r="B9" s="27"/>
      <c r="C9" s="27"/>
      <c r="D9" s="27"/>
      <c r="E9" s="27"/>
      <c r="F9" s="27"/>
      <c r="G9" s="27"/>
      <c r="H9" s="27"/>
      <c r="I9" s="27"/>
      <c r="J9" s="27"/>
    </row>
    <row r="10" spans="1:10" ht="31.5" customHeight="1" x14ac:dyDescent="0.25">
      <c r="A10" s="24" t="s">
        <v>0</v>
      </c>
      <c r="B10" s="24" t="s">
        <v>10</v>
      </c>
      <c r="C10" s="24" t="s">
        <v>3</v>
      </c>
      <c r="D10" s="24" t="s">
        <v>9</v>
      </c>
      <c r="E10" s="34" t="s">
        <v>8</v>
      </c>
      <c r="F10" s="34"/>
      <c r="G10" s="34"/>
      <c r="H10" s="24" t="s">
        <v>1</v>
      </c>
      <c r="I10" s="24" t="s">
        <v>4</v>
      </c>
      <c r="J10" s="24" t="s">
        <v>2</v>
      </c>
    </row>
    <row r="11" spans="1:10" ht="31.5" x14ac:dyDescent="0.25">
      <c r="A11" s="24"/>
      <c r="B11" s="24"/>
      <c r="C11" s="24"/>
      <c r="D11" s="24"/>
      <c r="E11" s="14" t="s">
        <v>21</v>
      </c>
      <c r="F11" s="14" t="s">
        <v>22</v>
      </c>
      <c r="G11" s="14" t="s">
        <v>23</v>
      </c>
      <c r="H11" s="24"/>
      <c r="I11" s="24"/>
      <c r="J11" s="24"/>
    </row>
    <row r="12" spans="1:10" ht="173.25" x14ac:dyDescent="0.25">
      <c r="A12" s="11">
        <v>1</v>
      </c>
      <c r="B12" s="12" t="s">
        <v>27</v>
      </c>
      <c r="C12" s="13" t="s">
        <v>26</v>
      </c>
      <c r="D12" s="20">
        <v>1097.1199999999999</v>
      </c>
      <c r="E12" s="19">
        <v>2100</v>
      </c>
      <c r="F12" s="19">
        <v>1800</v>
      </c>
      <c r="G12" s="19">
        <v>2700</v>
      </c>
      <c r="H12" s="17">
        <f>ROUND(AVERAGE(E12:G12),2)</f>
        <v>2200</v>
      </c>
      <c r="I12" s="18">
        <f>ROUND(STDEV(E12:G12)/H12*100,2)</f>
        <v>20.83</v>
      </c>
      <c r="J12" s="1">
        <f>D12*H12</f>
        <v>2413663.9999999995</v>
      </c>
    </row>
    <row r="13" spans="1:10" ht="15.75" x14ac:dyDescent="0.25">
      <c r="A13" s="21" t="s">
        <v>15</v>
      </c>
      <c r="B13" s="22"/>
      <c r="C13" s="22"/>
      <c r="D13" s="22"/>
      <c r="E13" s="22"/>
      <c r="F13" s="22"/>
      <c r="G13" s="22"/>
      <c r="H13" s="22"/>
      <c r="I13" s="23"/>
      <c r="J13" s="2">
        <f>SUM(J12:J12)</f>
        <v>2413663.9999999995</v>
      </c>
    </row>
    <row r="15" spans="1:10" ht="15.75" x14ac:dyDescent="0.25">
      <c r="A15" s="25" t="s">
        <v>24</v>
      </c>
      <c r="B15" s="25"/>
      <c r="C15" s="25"/>
      <c r="D15" s="25"/>
      <c r="E15" s="25"/>
      <c r="F15" s="25"/>
      <c r="G15" s="25"/>
      <c r="H15" s="25"/>
      <c r="I15" s="25"/>
      <c r="J15" s="25"/>
    </row>
    <row r="16" spans="1:10" ht="14.45" x14ac:dyDescent="0.3">
      <c r="I16" s="15"/>
    </row>
    <row r="17" spans="1:10" ht="15.75" x14ac:dyDescent="0.25">
      <c r="A17" s="26" t="s">
        <v>17</v>
      </c>
      <c r="B17" s="26"/>
      <c r="C17" s="26"/>
      <c r="D17" s="26"/>
      <c r="E17" s="26"/>
      <c r="F17" s="26"/>
    </row>
    <row r="18" spans="1:10" ht="15.75" customHeight="1" x14ac:dyDescent="0.25">
      <c r="A18" s="36" t="s">
        <v>6</v>
      </c>
      <c r="B18" s="36"/>
      <c r="C18" s="36"/>
      <c r="D18" s="36"/>
      <c r="E18" s="36"/>
      <c r="F18" s="36"/>
    </row>
    <row r="19" spans="1:10" ht="23.25" customHeight="1" x14ac:dyDescent="0.25">
      <c r="A19" s="39"/>
      <c r="B19" s="39"/>
      <c r="C19" s="39"/>
      <c r="D19" s="16"/>
      <c r="E19" s="37" t="s">
        <v>19</v>
      </c>
      <c r="F19" s="37"/>
      <c r="G19" s="5"/>
      <c r="H19" s="5"/>
      <c r="I19" s="5"/>
      <c r="J19" s="5"/>
    </row>
    <row r="20" spans="1:10" ht="15.75" customHeight="1" x14ac:dyDescent="0.25">
      <c r="A20" s="38" t="s">
        <v>12</v>
      </c>
      <c r="B20" s="38"/>
      <c r="C20" s="38"/>
      <c r="D20" s="7"/>
      <c r="E20" s="38" t="s">
        <v>11</v>
      </c>
      <c r="F20" s="38"/>
      <c r="G20" s="10"/>
      <c r="H20" s="10"/>
      <c r="I20" s="10"/>
      <c r="J20" s="10"/>
    </row>
    <row r="21" spans="1:10" ht="15.75" x14ac:dyDescent="0.25">
      <c r="A21" s="7"/>
      <c r="B21" s="8"/>
      <c r="C21" s="7"/>
      <c r="D21" s="7"/>
      <c r="E21" s="7"/>
      <c r="F21" s="6"/>
    </row>
    <row r="22" spans="1:10" ht="15.75" x14ac:dyDescent="0.25">
      <c r="A22" s="35" t="s">
        <v>14</v>
      </c>
      <c r="B22" s="35"/>
      <c r="C22" s="35"/>
      <c r="D22" s="35"/>
      <c r="E22" s="35"/>
      <c r="F22" s="5"/>
    </row>
    <row r="23" spans="1:10" ht="15.75" x14ac:dyDescent="0.25">
      <c r="A23" s="36" t="s">
        <v>13</v>
      </c>
      <c r="B23" s="36"/>
      <c r="C23" s="36"/>
      <c r="D23" s="36"/>
      <c r="E23" s="36"/>
      <c r="F23" s="9"/>
    </row>
  </sheetData>
  <mergeCells count="27">
    <mergeCell ref="A22:E22"/>
    <mergeCell ref="A23:E23"/>
    <mergeCell ref="A18:F18"/>
    <mergeCell ref="E19:F19"/>
    <mergeCell ref="E20:F20"/>
    <mergeCell ref="A20:C20"/>
    <mergeCell ref="A19:C19"/>
    <mergeCell ref="A8:E8"/>
    <mergeCell ref="F8:J8"/>
    <mergeCell ref="A9:J9"/>
    <mergeCell ref="A10:A11"/>
    <mergeCell ref="E10:G10"/>
    <mergeCell ref="D10:D11"/>
    <mergeCell ref="C10:C11"/>
    <mergeCell ref="B10:B11"/>
    <mergeCell ref="A3:J3"/>
    <mergeCell ref="A4:J4"/>
    <mergeCell ref="A6:E6"/>
    <mergeCell ref="F6:J6"/>
    <mergeCell ref="A7:E7"/>
    <mergeCell ref="F7:J7"/>
    <mergeCell ref="A13:I13"/>
    <mergeCell ref="I10:I11"/>
    <mergeCell ref="J10:J11"/>
    <mergeCell ref="A15:J15"/>
    <mergeCell ref="A17:F17"/>
    <mergeCell ref="H10:H11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Company>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Гришина</dc:creator>
  <cp:lastModifiedBy>Карпова Дарья Вячеславовна</cp:lastModifiedBy>
  <cp:lastPrinted>2024-07-11T03:58:40Z</cp:lastPrinted>
  <dcterms:created xsi:type="dcterms:W3CDTF">2017-02-15T04:32:41Z</dcterms:created>
  <dcterms:modified xsi:type="dcterms:W3CDTF">2026-05-13T07:12:51Z</dcterms:modified>
</cp:coreProperties>
</file>