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15" yWindow="-75" windowWidth="11760" windowHeight="97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Лист1!$A:$N</definedName>
    <definedName name="_xlnm.Print_Area" localSheetId="0">Лист1!$A$1:$N$32</definedName>
  </definedNames>
  <calcPr calcId="144525" refMode="R1C1"/>
</workbook>
</file>

<file path=xl/calcChain.xml><?xml version="1.0" encoding="utf-8"?>
<calcChain xmlns="http://schemas.openxmlformats.org/spreadsheetml/2006/main">
  <c r="L12" i="1" l="1"/>
  <c r="L13" i="1"/>
  <c r="L14" i="1"/>
  <c r="L15" i="1"/>
  <c r="L11" i="1"/>
  <c r="N15" i="1" l="1"/>
  <c r="N11" i="1" l="1"/>
  <c r="N12" i="1" l="1"/>
  <c r="N13" i="1"/>
  <c r="N14" i="1"/>
  <c r="G18" i="1" l="1"/>
  <c r="H18" i="1"/>
  <c r="I18" i="1"/>
  <c r="M18" i="1" l="1"/>
  <c r="L18" i="1" l="1"/>
  <c r="F18" i="1" l="1"/>
  <c r="N18" i="1" l="1"/>
  <c r="F19" i="1" s="1"/>
</calcChain>
</file>

<file path=xl/sharedStrings.xml><?xml version="1.0" encoding="utf-8"?>
<sst xmlns="http://schemas.openxmlformats.org/spreadsheetml/2006/main" count="53" uniqueCount="47">
  <si>
    <t>МУНИЦИПАЛЬНОЕ АВТОНОМНОЕ ОБЩЕОБРАЗОВАТЕЛЬНОЕ УЧРЕЖДЕНИЕ</t>
  </si>
  <si>
    <t>"ТАТАНОВСКАЯ СРЕДНЯЯ ОБЩЕОБРАЗОВАТЕЛЬНАЯ ШКОЛА"</t>
  </si>
  <si>
    <t>Таблица расчета начальной (максимальной) цены договора</t>
  </si>
  <si>
    <t>№</t>
  </si>
  <si>
    <t>Наименование товара</t>
  </si>
  <si>
    <t>Единица измерения</t>
  </si>
  <si>
    <t>Количество</t>
  </si>
  <si>
    <t>Цена участников исследования за единицу товара, руб.</t>
  </si>
  <si>
    <t>Среднестатисти-ческие цены, руб.</t>
  </si>
  <si>
    <t>Цена выбранная заказчиком за единицу товара, руб.</t>
  </si>
  <si>
    <t>Сумма, руб.</t>
  </si>
  <si>
    <t>Первый поставщик №1*</t>
  </si>
  <si>
    <t>Второй поставщик №2*</t>
  </si>
  <si>
    <t>Третий поставщик №3*</t>
  </si>
  <si>
    <t xml:space="preserve">Начальная (максимальная) цена: </t>
  </si>
  <si>
    <t>на основании коммерческих предложений.</t>
  </si>
  <si>
    <t>В цену входят следующие затраты: все расходы Поставщика, необходимые для осуществления им своих обязательств по Договору в полном объеме и надлежащем качестве, в том числе стоимость товара, стоимость упаковки, маркировки, погрузки, страховки, транспортировки до места назначения, погрузо-разгрузочные работы, уплата всех видов налогов, таможенных пошлин, сборов и других обязательных платежей и иные расходы, связанные с поставкой товара в соответствии с условиями Договора или на иных основаниях.</t>
  </si>
  <si>
    <t>*Номер источника информации, указанный в таблице</t>
  </si>
  <si>
    <t>Реквизиты документов, на основании которых выполнен расчет</t>
  </si>
  <si>
    <t>Исполнитель заказчика:</t>
  </si>
  <si>
    <t xml:space="preserve">  /Н.В. Кузина/</t>
  </si>
  <si>
    <t>ОКВЕД 2</t>
  </si>
  <si>
    <t>Классификация по ОКПД 2</t>
  </si>
  <si>
    <t>Четвертый поставщик №4*</t>
  </si>
  <si>
    <t>ИТОГО</t>
  </si>
  <si>
    <t>килограмм</t>
  </si>
  <si>
    <t>01.23</t>
  </si>
  <si>
    <t>01.24</t>
  </si>
  <si>
    <t>01.24.10.000</t>
  </si>
  <si>
    <t>на поставку продуктов питания</t>
  </si>
  <si>
    <t>Способ размещения заказа: Запрос котировок в электронной форме</t>
  </si>
  <si>
    <t>01.23.14.000</t>
  </si>
  <si>
    <t>01.22.</t>
  </si>
  <si>
    <t>01.22.12.000</t>
  </si>
  <si>
    <t>01.23.13.000</t>
  </si>
  <si>
    <t>01.23.12.000</t>
  </si>
  <si>
    <t>Пятый поставщик №5*</t>
  </si>
  <si>
    <t xml:space="preserve">  Коммерческое предложение от 12 мая 2025г. №21</t>
  </si>
  <si>
    <t xml:space="preserve">  Коммерческое предложение от 12 мая 2025г. №22</t>
  </si>
  <si>
    <t xml:space="preserve">  Коммерческое предложение от 12 мая 2025г. №23</t>
  </si>
  <si>
    <t xml:space="preserve">  Коммерческое предложение от 12 мая 2025г. №27</t>
  </si>
  <si>
    <t>(Триста шестьдесят семь тысяч сто шестьдесят) рублей 00 копеек</t>
  </si>
  <si>
    <t>Яблоки свежие</t>
  </si>
  <si>
    <t>Бананы свежие</t>
  </si>
  <si>
    <t>Мандарины свежие</t>
  </si>
  <si>
    <t>Апельсины свежие</t>
  </si>
  <si>
    <t>Лимон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</si>
</sst>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49" fontId="3" fillId="0" borderId="2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0" fontId="4" fillId="2" borderId="2" xfId="0" applyFont="1" applyFill="1" applyBorder="1"/>
    <xf numFmtId="4" fontId="4" fillId="2" borderId="2" xfId="0" applyNumberFormat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/>
    <xf numFmtId="0" fontId="3" fillId="0" borderId="1" xfId="0" applyFont="1" applyFill="1" applyBorder="1"/>
    <xf numFmtId="0" fontId="3" fillId="0" borderId="7" xfId="0" applyFont="1" applyFill="1" applyBorder="1"/>
    <xf numFmtId="0" fontId="6" fillId="0" borderId="0" xfId="0" applyFont="1"/>
    <xf numFmtId="0" fontId="3" fillId="0" borderId="0" xfId="0" applyFont="1" applyFill="1"/>
    <xf numFmtId="0" fontId="0" fillId="0" borderId="0" xfId="0" applyFont="1"/>
    <xf numFmtId="0" fontId="1" fillId="0" borderId="0" xfId="0" applyFont="1" applyFill="1"/>
    <xf numFmtId="4" fontId="3" fillId="0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2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1" Type="http://schemas.openxmlformats.org/officeDocument/2006/relationships/hyperlink" Target="http://www.delivery-club.ru/srv/Tambovskij_privoz/Molokosyr%7CSy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ivery-club.ru/srv/Tambovskij_privoz/Molokosyr%7CSy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80" zoomScaleNormal="80" zoomScaleSheetLayoutView="50" workbookViewId="0">
      <selection activeCell="B13" sqref="B13"/>
    </sheetView>
  </sheetViews>
  <sheetFormatPr defaultRowHeight="15" x14ac:dyDescent="0.25"/>
  <cols>
    <col min="1" max="1" width="4.140625" customWidth="1"/>
    <col min="2" max="2" width="36.7109375" customWidth="1"/>
    <col min="3" max="3" width="14.7109375" customWidth="1"/>
    <col min="4" max="4" width="15.42578125" customWidth="1"/>
    <col min="5" max="5" width="12.7109375" customWidth="1"/>
    <col min="6" max="6" width="12.42578125" customWidth="1"/>
    <col min="7" max="8" width="12.140625" customWidth="1"/>
    <col min="9" max="10" width="12.28515625" customWidth="1"/>
    <col min="11" max="11" width="10.7109375" customWidth="1"/>
    <col min="12" max="12" width="13.5703125" customWidth="1"/>
    <col min="13" max="14" width="15.7109375" customWidth="1"/>
    <col min="15" max="15" width="10.140625" bestFit="1" customWidth="1"/>
    <col min="253" max="253" width="4.140625" customWidth="1"/>
    <col min="254" max="254" width="36.28515625" customWidth="1"/>
    <col min="255" max="259" width="10.7109375" customWidth="1"/>
    <col min="260" max="262" width="15.7109375" customWidth="1"/>
    <col min="509" max="509" width="4.140625" customWidth="1"/>
    <col min="510" max="510" width="36.28515625" customWidth="1"/>
    <col min="511" max="515" width="10.7109375" customWidth="1"/>
    <col min="516" max="518" width="15.7109375" customWidth="1"/>
    <col min="765" max="765" width="4.140625" customWidth="1"/>
    <col min="766" max="766" width="36.28515625" customWidth="1"/>
    <col min="767" max="771" width="10.7109375" customWidth="1"/>
    <col min="772" max="774" width="15.7109375" customWidth="1"/>
    <col min="1021" max="1021" width="4.140625" customWidth="1"/>
    <col min="1022" max="1022" width="36.28515625" customWidth="1"/>
    <col min="1023" max="1027" width="10.7109375" customWidth="1"/>
    <col min="1028" max="1030" width="15.7109375" customWidth="1"/>
    <col min="1277" max="1277" width="4.140625" customWidth="1"/>
    <col min="1278" max="1278" width="36.28515625" customWidth="1"/>
    <col min="1279" max="1283" width="10.7109375" customWidth="1"/>
    <col min="1284" max="1286" width="15.7109375" customWidth="1"/>
    <col min="1533" max="1533" width="4.140625" customWidth="1"/>
    <col min="1534" max="1534" width="36.28515625" customWidth="1"/>
    <col min="1535" max="1539" width="10.7109375" customWidth="1"/>
    <col min="1540" max="1542" width="15.7109375" customWidth="1"/>
    <col min="1789" max="1789" width="4.140625" customWidth="1"/>
    <col min="1790" max="1790" width="36.28515625" customWidth="1"/>
    <col min="1791" max="1795" width="10.7109375" customWidth="1"/>
    <col min="1796" max="1798" width="15.7109375" customWidth="1"/>
    <col min="2045" max="2045" width="4.140625" customWidth="1"/>
    <col min="2046" max="2046" width="36.28515625" customWidth="1"/>
    <col min="2047" max="2051" width="10.7109375" customWidth="1"/>
    <col min="2052" max="2054" width="15.7109375" customWidth="1"/>
    <col min="2301" max="2301" width="4.140625" customWidth="1"/>
    <col min="2302" max="2302" width="36.28515625" customWidth="1"/>
    <col min="2303" max="2307" width="10.7109375" customWidth="1"/>
    <col min="2308" max="2310" width="15.7109375" customWidth="1"/>
    <col min="2557" max="2557" width="4.140625" customWidth="1"/>
    <col min="2558" max="2558" width="36.28515625" customWidth="1"/>
    <col min="2559" max="2563" width="10.7109375" customWidth="1"/>
    <col min="2564" max="2566" width="15.7109375" customWidth="1"/>
    <col min="2813" max="2813" width="4.140625" customWidth="1"/>
    <col min="2814" max="2814" width="36.28515625" customWidth="1"/>
    <col min="2815" max="2819" width="10.7109375" customWidth="1"/>
    <col min="2820" max="2822" width="15.7109375" customWidth="1"/>
    <col min="3069" max="3069" width="4.140625" customWidth="1"/>
    <col min="3070" max="3070" width="36.28515625" customWidth="1"/>
    <col min="3071" max="3075" width="10.7109375" customWidth="1"/>
    <col min="3076" max="3078" width="15.7109375" customWidth="1"/>
    <col min="3325" max="3325" width="4.140625" customWidth="1"/>
    <col min="3326" max="3326" width="36.28515625" customWidth="1"/>
    <col min="3327" max="3331" width="10.7109375" customWidth="1"/>
    <col min="3332" max="3334" width="15.7109375" customWidth="1"/>
    <col min="3581" max="3581" width="4.140625" customWidth="1"/>
    <col min="3582" max="3582" width="36.28515625" customWidth="1"/>
    <col min="3583" max="3587" width="10.7109375" customWidth="1"/>
    <col min="3588" max="3590" width="15.7109375" customWidth="1"/>
    <col min="3837" max="3837" width="4.140625" customWidth="1"/>
    <col min="3838" max="3838" width="36.28515625" customWidth="1"/>
    <col min="3839" max="3843" width="10.7109375" customWidth="1"/>
    <col min="3844" max="3846" width="15.7109375" customWidth="1"/>
    <col min="4093" max="4093" width="4.140625" customWidth="1"/>
    <col min="4094" max="4094" width="36.28515625" customWidth="1"/>
    <col min="4095" max="4099" width="10.7109375" customWidth="1"/>
    <col min="4100" max="4102" width="15.7109375" customWidth="1"/>
    <col min="4349" max="4349" width="4.140625" customWidth="1"/>
    <col min="4350" max="4350" width="36.28515625" customWidth="1"/>
    <col min="4351" max="4355" width="10.7109375" customWidth="1"/>
    <col min="4356" max="4358" width="15.7109375" customWidth="1"/>
    <col min="4605" max="4605" width="4.140625" customWidth="1"/>
    <col min="4606" max="4606" width="36.28515625" customWidth="1"/>
    <col min="4607" max="4611" width="10.7109375" customWidth="1"/>
    <col min="4612" max="4614" width="15.7109375" customWidth="1"/>
    <col min="4861" max="4861" width="4.140625" customWidth="1"/>
    <col min="4862" max="4862" width="36.28515625" customWidth="1"/>
    <col min="4863" max="4867" width="10.7109375" customWidth="1"/>
    <col min="4868" max="4870" width="15.7109375" customWidth="1"/>
    <col min="5117" max="5117" width="4.140625" customWidth="1"/>
    <col min="5118" max="5118" width="36.28515625" customWidth="1"/>
    <col min="5119" max="5123" width="10.7109375" customWidth="1"/>
    <col min="5124" max="5126" width="15.7109375" customWidth="1"/>
    <col min="5373" max="5373" width="4.140625" customWidth="1"/>
    <col min="5374" max="5374" width="36.28515625" customWidth="1"/>
    <col min="5375" max="5379" width="10.7109375" customWidth="1"/>
    <col min="5380" max="5382" width="15.7109375" customWidth="1"/>
    <col min="5629" max="5629" width="4.140625" customWidth="1"/>
    <col min="5630" max="5630" width="36.28515625" customWidth="1"/>
    <col min="5631" max="5635" width="10.7109375" customWidth="1"/>
    <col min="5636" max="5638" width="15.7109375" customWidth="1"/>
    <col min="5885" max="5885" width="4.140625" customWidth="1"/>
    <col min="5886" max="5886" width="36.28515625" customWidth="1"/>
    <col min="5887" max="5891" width="10.7109375" customWidth="1"/>
    <col min="5892" max="5894" width="15.7109375" customWidth="1"/>
    <col min="6141" max="6141" width="4.140625" customWidth="1"/>
    <col min="6142" max="6142" width="36.28515625" customWidth="1"/>
    <col min="6143" max="6147" width="10.7109375" customWidth="1"/>
    <col min="6148" max="6150" width="15.7109375" customWidth="1"/>
    <col min="6397" max="6397" width="4.140625" customWidth="1"/>
    <col min="6398" max="6398" width="36.28515625" customWidth="1"/>
    <col min="6399" max="6403" width="10.7109375" customWidth="1"/>
    <col min="6404" max="6406" width="15.7109375" customWidth="1"/>
    <col min="6653" max="6653" width="4.140625" customWidth="1"/>
    <col min="6654" max="6654" width="36.28515625" customWidth="1"/>
    <col min="6655" max="6659" width="10.7109375" customWidth="1"/>
    <col min="6660" max="6662" width="15.7109375" customWidth="1"/>
    <col min="6909" max="6909" width="4.140625" customWidth="1"/>
    <col min="6910" max="6910" width="36.28515625" customWidth="1"/>
    <col min="6911" max="6915" width="10.7109375" customWidth="1"/>
    <col min="6916" max="6918" width="15.7109375" customWidth="1"/>
    <col min="7165" max="7165" width="4.140625" customWidth="1"/>
    <col min="7166" max="7166" width="36.28515625" customWidth="1"/>
    <col min="7167" max="7171" width="10.7109375" customWidth="1"/>
    <col min="7172" max="7174" width="15.7109375" customWidth="1"/>
    <col min="7421" max="7421" width="4.140625" customWidth="1"/>
    <col min="7422" max="7422" width="36.28515625" customWidth="1"/>
    <col min="7423" max="7427" width="10.7109375" customWidth="1"/>
    <col min="7428" max="7430" width="15.7109375" customWidth="1"/>
    <col min="7677" max="7677" width="4.140625" customWidth="1"/>
    <col min="7678" max="7678" width="36.28515625" customWidth="1"/>
    <col min="7679" max="7683" width="10.7109375" customWidth="1"/>
    <col min="7684" max="7686" width="15.7109375" customWidth="1"/>
    <col min="7933" max="7933" width="4.140625" customWidth="1"/>
    <col min="7934" max="7934" width="36.28515625" customWidth="1"/>
    <col min="7935" max="7939" width="10.7109375" customWidth="1"/>
    <col min="7940" max="7942" width="15.7109375" customWidth="1"/>
    <col min="8189" max="8189" width="4.140625" customWidth="1"/>
    <col min="8190" max="8190" width="36.28515625" customWidth="1"/>
    <col min="8191" max="8195" width="10.7109375" customWidth="1"/>
    <col min="8196" max="8198" width="15.7109375" customWidth="1"/>
    <col min="8445" max="8445" width="4.140625" customWidth="1"/>
    <col min="8446" max="8446" width="36.28515625" customWidth="1"/>
    <col min="8447" max="8451" width="10.7109375" customWidth="1"/>
    <col min="8452" max="8454" width="15.7109375" customWidth="1"/>
    <col min="8701" max="8701" width="4.140625" customWidth="1"/>
    <col min="8702" max="8702" width="36.28515625" customWidth="1"/>
    <col min="8703" max="8707" width="10.7109375" customWidth="1"/>
    <col min="8708" max="8710" width="15.7109375" customWidth="1"/>
    <col min="8957" max="8957" width="4.140625" customWidth="1"/>
    <col min="8958" max="8958" width="36.28515625" customWidth="1"/>
    <col min="8959" max="8963" width="10.7109375" customWidth="1"/>
    <col min="8964" max="8966" width="15.7109375" customWidth="1"/>
    <col min="9213" max="9213" width="4.140625" customWidth="1"/>
    <col min="9214" max="9214" width="36.28515625" customWidth="1"/>
    <col min="9215" max="9219" width="10.7109375" customWidth="1"/>
    <col min="9220" max="9222" width="15.7109375" customWidth="1"/>
    <col min="9469" max="9469" width="4.140625" customWidth="1"/>
    <col min="9470" max="9470" width="36.28515625" customWidth="1"/>
    <col min="9471" max="9475" width="10.7109375" customWidth="1"/>
    <col min="9476" max="9478" width="15.7109375" customWidth="1"/>
    <col min="9725" max="9725" width="4.140625" customWidth="1"/>
    <col min="9726" max="9726" width="36.28515625" customWidth="1"/>
    <col min="9727" max="9731" width="10.7109375" customWidth="1"/>
    <col min="9732" max="9734" width="15.7109375" customWidth="1"/>
    <col min="9981" max="9981" width="4.140625" customWidth="1"/>
    <col min="9982" max="9982" width="36.28515625" customWidth="1"/>
    <col min="9983" max="9987" width="10.7109375" customWidth="1"/>
    <col min="9988" max="9990" width="15.7109375" customWidth="1"/>
    <col min="10237" max="10237" width="4.140625" customWidth="1"/>
    <col min="10238" max="10238" width="36.28515625" customWidth="1"/>
    <col min="10239" max="10243" width="10.7109375" customWidth="1"/>
    <col min="10244" max="10246" width="15.7109375" customWidth="1"/>
    <col min="10493" max="10493" width="4.140625" customWidth="1"/>
    <col min="10494" max="10494" width="36.28515625" customWidth="1"/>
    <col min="10495" max="10499" width="10.7109375" customWidth="1"/>
    <col min="10500" max="10502" width="15.7109375" customWidth="1"/>
    <col min="10749" max="10749" width="4.140625" customWidth="1"/>
    <col min="10750" max="10750" width="36.28515625" customWidth="1"/>
    <col min="10751" max="10755" width="10.7109375" customWidth="1"/>
    <col min="10756" max="10758" width="15.7109375" customWidth="1"/>
    <col min="11005" max="11005" width="4.140625" customWidth="1"/>
    <col min="11006" max="11006" width="36.28515625" customWidth="1"/>
    <col min="11007" max="11011" width="10.7109375" customWidth="1"/>
    <col min="11012" max="11014" width="15.7109375" customWidth="1"/>
    <col min="11261" max="11261" width="4.140625" customWidth="1"/>
    <col min="11262" max="11262" width="36.28515625" customWidth="1"/>
    <col min="11263" max="11267" width="10.7109375" customWidth="1"/>
    <col min="11268" max="11270" width="15.7109375" customWidth="1"/>
    <col min="11517" max="11517" width="4.140625" customWidth="1"/>
    <col min="11518" max="11518" width="36.28515625" customWidth="1"/>
    <col min="11519" max="11523" width="10.7109375" customWidth="1"/>
    <col min="11524" max="11526" width="15.7109375" customWidth="1"/>
    <col min="11773" max="11773" width="4.140625" customWidth="1"/>
    <col min="11774" max="11774" width="36.28515625" customWidth="1"/>
    <col min="11775" max="11779" width="10.7109375" customWidth="1"/>
    <col min="11780" max="11782" width="15.7109375" customWidth="1"/>
    <col min="12029" max="12029" width="4.140625" customWidth="1"/>
    <col min="12030" max="12030" width="36.28515625" customWidth="1"/>
    <col min="12031" max="12035" width="10.7109375" customWidth="1"/>
    <col min="12036" max="12038" width="15.7109375" customWidth="1"/>
    <col min="12285" max="12285" width="4.140625" customWidth="1"/>
    <col min="12286" max="12286" width="36.28515625" customWidth="1"/>
    <col min="12287" max="12291" width="10.7109375" customWidth="1"/>
    <col min="12292" max="12294" width="15.7109375" customWidth="1"/>
    <col min="12541" max="12541" width="4.140625" customWidth="1"/>
    <col min="12542" max="12542" width="36.28515625" customWidth="1"/>
    <col min="12543" max="12547" width="10.7109375" customWidth="1"/>
    <col min="12548" max="12550" width="15.7109375" customWidth="1"/>
    <col min="12797" max="12797" width="4.140625" customWidth="1"/>
    <col min="12798" max="12798" width="36.28515625" customWidth="1"/>
    <col min="12799" max="12803" width="10.7109375" customWidth="1"/>
    <col min="12804" max="12806" width="15.7109375" customWidth="1"/>
    <col min="13053" max="13053" width="4.140625" customWidth="1"/>
    <col min="13054" max="13054" width="36.28515625" customWidth="1"/>
    <col min="13055" max="13059" width="10.7109375" customWidth="1"/>
    <col min="13060" max="13062" width="15.7109375" customWidth="1"/>
    <col min="13309" max="13309" width="4.140625" customWidth="1"/>
    <col min="13310" max="13310" width="36.28515625" customWidth="1"/>
    <col min="13311" max="13315" width="10.7109375" customWidth="1"/>
    <col min="13316" max="13318" width="15.7109375" customWidth="1"/>
    <col min="13565" max="13565" width="4.140625" customWidth="1"/>
    <col min="13566" max="13566" width="36.28515625" customWidth="1"/>
    <col min="13567" max="13571" width="10.7109375" customWidth="1"/>
    <col min="13572" max="13574" width="15.7109375" customWidth="1"/>
    <col min="13821" max="13821" width="4.140625" customWidth="1"/>
    <col min="13822" max="13822" width="36.28515625" customWidth="1"/>
    <col min="13823" max="13827" width="10.7109375" customWidth="1"/>
    <col min="13828" max="13830" width="15.7109375" customWidth="1"/>
    <col min="14077" max="14077" width="4.140625" customWidth="1"/>
    <col min="14078" max="14078" width="36.28515625" customWidth="1"/>
    <col min="14079" max="14083" width="10.7109375" customWidth="1"/>
    <col min="14084" max="14086" width="15.7109375" customWidth="1"/>
    <col min="14333" max="14333" width="4.140625" customWidth="1"/>
    <col min="14334" max="14334" width="36.28515625" customWidth="1"/>
    <col min="14335" max="14339" width="10.7109375" customWidth="1"/>
    <col min="14340" max="14342" width="15.7109375" customWidth="1"/>
    <col min="14589" max="14589" width="4.140625" customWidth="1"/>
    <col min="14590" max="14590" width="36.28515625" customWidth="1"/>
    <col min="14591" max="14595" width="10.7109375" customWidth="1"/>
    <col min="14596" max="14598" width="15.7109375" customWidth="1"/>
    <col min="14845" max="14845" width="4.140625" customWidth="1"/>
    <col min="14846" max="14846" width="36.28515625" customWidth="1"/>
    <col min="14847" max="14851" width="10.7109375" customWidth="1"/>
    <col min="14852" max="14854" width="15.7109375" customWidth="1"/>
    <col min="15101" max="15101" width="4.140625" customWidth="1"/>
    <col min="15102" max="15102" width="36.28515625" customWidth="1"/>
    <col min="15103" max="15107" width="10.7109375" customWidth="1"/>
    <col min="15108" max="15110" width="15.7109375" customWidth="1"/>
    <col min="15357" max="15357" width="4.140625" customWidth="1"/>
    <col min="15358" max="15358" width="36.28515625" customWidth="1"/>
    <col min="15359" max="15363" width="10.7109375" customWidth="1"/>
    <col min="15364" max="15366" width="15.7109375" customWidth="1"/>
    <col min="15613" max="15613" width="4.140625" customWidth="1"/>
    <col min="15614" max="15614" width="36.28515625" customWidth="1"/>
    <col min="15615" max="15619" width="10.7109375" customWidth="1"/>
    <col min="15620" max="15622" width="15.7109375" customWidth="1"/>
    <col min="15869" max="15869" width="4.140625" customWidth="1"/>
    <col min="15870" max="15870" width="36.28515625" customWidth="1"/>
    <col min="15871" max="15875" width="10.7109375" customWidth="1"/>
    <col min="15876" max="15878" width="15.7109375" customWidth="1"/>
    <col min="16125" max="16125" width="4.140625" customWidth="1"/>
    <col min="16126" max="16126" width="36.28515625" customWidth="1"/>
    <col min="16127" max="16131" width="10.7109375" customWidth="1"/>
    <col min="16132" max="16134" width="15.7109375" customWidth="1"/>
  </cols>
  <sheetData>
    <row r="1" spans="1:16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s="1" customFormat="1" ht="13.5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s="1" customFormat="1" ht="13.5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s="1" customFormat="1" ht="4.5" customHeight="1" x14ac:dyDescent="0.2">
      <c r="J4" s="24"/>
    </row>
    <row r="5" spans="1:16" s="1" customFormat="1" ht="12.75" customHeight="1" x14ac:dyDescent="0.2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1" customFormat="1" ht="12.75" customHeight="1" x14ac:dyDescent="0.2">
      <c r="A6" s="35" t="s">
        <v>29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6" s="1" customFormat="1" ht="22.5" customHeight="1" x14ac:dyDescent="0.2">
      <c r="A7" s="36" t="s">
        <v>30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s="1" customFormat="1" ht="18.75" customHeight="1" x14ac:dyDescent="0.25">
      <c r="A8" s="42" t="s">
        <v>3</v>
      </c>
      <c r="B8" s="42" t="s">
        <v>4</v>
      </c>
      <c r="C8" s="43" t="s">
        <v>21</v>
      </c>
      <c r="D8" s="43" t="s">
        <v>22</v>
      </c>
      <c r="E8" s="42" t="s">
        <v>5</v>
      </c>
      <c r="F8" s="42" t="s">
        <v>6</v>
      </c>
      <c r="G8" s="42" t="s">
        <v>7</v>
      </c>
      <c r="H8" s="42"/>
      <c r="I8" s="42"/>
      <c r="J8" s="42"/>
      <c r="K8" s="42"/>
      <c r="L8" s="42" t="s">
        <v>8</v>
      </c>
      <c r="M8" s="42" t="s">
        <v>9</v>
      </c>
      <c r="N8" s="42" t="s">
        <v>10</v>
      </c>
      <c r="O8" s="22"/>
      <c r="P8" s="22"/>
    </row>
    <row r="9" spans="1:16" s="1" customFormat="1" ht="48" customHeight="1" x14ac:dyDescent="0.25">
      <c r="A9" s="42"/>
      <c r="B9" s="42"/>
      <c r="C9" s="44"/>
      <c r="D9" s="44"/>
      <c r="E9" s="42"/>
      <c r="F9" s="42"/>
      <c r="G9" s="27" t="s">
        <v>11</v>
      </c>
      <c r="H9" s="27" t="s">
        <v>12</v>
      </c>
      <c r="I9" s="27" t="s">
        <v>13</v>
      </c>
      <c r="J9" s="32" t="s">
        <v>23</v>
      </c>
      <c r="K9" s="27" t="s">
        <v>36</v>
      </c>
      <c r="L9" s="42"/>
      <c r="M9" s="42"/>
      <c r="N9" s="42"/>
      <c r="O9" s="22"/>
      <c r="P9" s="22"/>
    </row>
    <row r="10" spans="1:16" s="1" customFormat="1" x14ac:dyDescent="0.25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31">
        <v>10</v>
      </c>
      <c r="K10" s="26">
        <v>11</v>
      </c>
      <c r="L10" s="26">
        <v>12</v>
      </c>
      <c r="M10" s="26">
        <v>13</v>
      </c>
      <c r="N10" s="26">
        <v>14</v>
      </c>
      <c r="O10" s="22"/>
      <c r="P10" s="22"/>
    </row>
    <row r="11" spans="1:16" s="1" customFormat="1" ht="17.850000000000001" customHeight="1" x14ac:dyDescent="0.25">
      <c r="A11" s="4">
        <v>1</v>
      </c>
      <c r="B11" s="3" t="s">
        <v>42</v>
      </c>
      <c r="C11" s="2" t="s">
        <v>27</v>
      </c>
      <c r="D11" s="3" t="s">
        <v>28</v>
      </c>
      <c r="E11" s="10" t="s">
        <v>25</v>
      </c>
      <c r="F11" s="7">
        <v>1500</v>
      </c>
      <c r="G11" s="7">
        <v>130</v>
      </c>
      <c r="H11" s="7">
        <v>140</v>
      </c>
      <c r="I11" s="7">
        <v>130</v>
      </c>
      <c r="J11" s="7">
        <v>150</v>
      </c>
      <c r="K11" s="7"/>
      <c r="L11" s="9">
        <f>(G11+H11+I11+J11+K11)/4</f>
        <v>137.5</v>
      </c>
      <c r="M11" s="7">
        <v>137</v>
      </c>
      <c r="N11" s="25">
        <f>F11*M11</f>
        <v>205500</v>
      </c>
      <c r="O11" s="22"/>
      <c r="P11" s="22"/>
    </row>
    <row r="12" spans="1:16" s="1" customFormat="1" ht="17.850000000000001" customHeight="1" x14ac:dyDescent="0.25">
      <c r="A12" s="4">
        <v>2</v>
      </c>
      <c r="B12" s="3" t="s">
        <v>43</v>
      </c>
      <c r="C12" s="2" t="s">
        <v>32</v>
      </c>
      <c r="D12" s="3" t="s">
        <v>33</v>
      </c>
      <c r="E12" s="10" t="s">
        <v>25</v>
      </c>
      <c r="F12" s="7">
        <v>400</v>
      </c>
      <c r="G12" s="7">
        <v>170</v>
      </c>
      <c r="H12" s="7">
        <v>180</v>
      </c>
      <c r="I12" s="7">
        <v>180</v>
      </c>
      <c r="J12" s="7">
        <v>200</v>
      </c>
      <c r="K12" s="7"/>
      <c r="L12" s="9">
        <f t="shared" ref="L12:L15" si="0">(G12+H12+I12+J12+K12)/4</f>
        <v>182.5</v>
      </c>
      <c r="M12" s="7">
        <v>182</v>
      </c>
      <c r="N12" s="25">
        <f t="shared" ref="N12:N15" si="1">F12*M12</f>
        <v>72800</v>
      </c>
      <c r="O12" s="22"/>
      <c r="P12" s="22"/>
    </row>
    <row r="13" spans="1:16" s="1" customFormat="1" ht="17.850000000000001" customHeight="1" x14ac:dyDescent="0.25">
      <c r="A13" s="4">
        <v>3</v>
      </c>
      <c r="B13" s="28" t="s">
        <v>44</v>
      </c>
      <c r="C13" s="5" t="s">
        <v>26</v>
      </c>
      <c r="D13" s="4" t="s">
        <v>31</v>
      </c>
      <c r="E13" s="10" t="s">
        <v>25</v>
      </c>
      <c r="F13" s="7">
        <v>300</v>
      </c>
      <c r="G13" s="7">
        <v>170</v>
      </c>
      <c r="H13" s="7">
        <v>160</v>
      </c>
      <c r="I13" s="7">
        <v>180</v>
      </c>
      <c r="J13" s="7">
        <v>200</v>
      </c>
      <c r="K13" s="7"/>
      <c r="L13" s="9">
        <f t="shared" si="0"/>
        <v>177.5</v>
      </c>
      <c r="M13" s="7">
        <v>177</v>
      </c>
      <c r="N13" s="25">
        <f t="shared" si="1"/>
        <v>53100</v>
      </c>
      <c r="O13" s="22"/>
      <c r="P13" s="22"/>
    </row>
    <row r="14" spans="1:16" s="1" customFormat="1" ht="17.850000000000001" customHeight="1" x14ac:dyDescent="0.25">
      <c r="A14" s="4">
        <v>4</v>
      </c>
      <c r="B14" s="28" t="s">
        <v>45</v>
      </c>
      <c r="C14" s="5" t="s">
        <v>26</v>
      </c>
      <c r="D14" s="4" t="s">
        <v>34</v>
      </c>
      <c r="E14" s="10" t="s">
        <v>25</v>
      </c>
      <c r="F14" s="7">
        <v>150</v>
      </c>
      <c r="G14" s="7">
        <v>160</v>
      </c>
      <c r="H14" s="7">
        <v>170</v>
      </c>
      <c r="I14" s="7">
        <v>150</v>
      </c>
      <c r="J14" s="7">
        <v>200</v>
      </c>
      <c r="K14" s="7"/>
      <c r="L14" s="9">
        <f t="shared" si="0"/>
        <v>170</v>
      </c>
      <c r="M14" s="7">
        <v>170</v>
      </c>
      <c r="N14" s="25">
        <f t="shared" si="1"/>
        <v>25500</v>
      </c>
      <c r="O14" s="22"/>
      <c r="P14" s="22"/>
    </row>
    <row r="15" spans="1:16" s="1" customFormat="1" ht="17.850000000000001" customHeight="1" x14ac:dyDescent="0.25">
      <c r="A15" s="4">
        <v>5</v>
      </c>
      <c r="B15" s="28" t="s">
        <v>46</v>
      </c>
      <c r="C15" s="5" t="s">
        <v>26</v>
      </c>
      <c r="D15" s="30" t="s">
        <v>35</v>
      </c>
      <c r="E15" s="6" t="s">
        <v>25</v>
      </c>
      <c r="F15" s="7">
        <v>30</v>
      </c>
      <c r="G15" s="7">
        <v>350</v>
      </c>
      <c r="H15" s="7">
        <v>400</v>
      </c>
      <c r="I15" s="7">
        <v>300</v>
      </c>
      <c r="J15" s="7">
        <v>320</v>
      </c>
      <c r="K15" s="7"/>
      <c r="L15" s="9">
        <f t="shared" si="0"/>
        <v>342.5</v>
      </c>
      <c r="M15" s="7">
        <v>342</v>
      </c>
      <c r="N15" s="25">
        <f t="shared" si="1"/>
        <v>10260</v>
      </c>
      <c r="O15" s="22"/>
      <c r="P15" s="22"/>
    </row>
    <row r="16" spans="1:16" s="1" customFormat="1" ht="17.850000000000001" customHeight="1" x14ac:dyDescent="0.25">
      <c r="A16" s="4"/>
      <c r="B16" s="28"/>
      <c r="C16" s="29"/>
      <c r="D16" s="30"/>
      <c r="E16" s="6"/>
      <c r="F16" s="7"/>
      <c r="G16" s="7"/>
      <c r="H16" s="7"/>
      <c r="I16" s="7"/>
      <c r="J16" s="7"/>
      <c r="K16" s="7"/>
      <c r="L16" s="9"/>
      <c r="M16" s="7"/>
      <c r="N16" s="25"/>
      <c r="O16" s="22"/>
      <c r="P16" s="22"/>
    </row>
    <row r="17" spans="1:16" s="1" customFormat="1" ht="17.850000000000001" customHeight="1" x14ac:dyDescent="0.25">
      <c r="A17" s="10"/>
      <c r="B17" s="3"/>
      <c r="C17" s="2"/>
      <c r="D17" s="3"/>
      <c r="E17" s="10"/>
      <c r="F17" s="25"/>
      <c r="G17" s="8"/>
      <c r="H17" s="8"/>
      <c r="I17" s="8"/>
      <c r="J17" s="8"/>
      <c r="K17" s="8"/>
      <c r="L17" s="8"/>
      <c r="M17" s="8"/>
      <c r="N17" s="25"/>
      <c r="O17" s="22"/>
      <c r="P17" s="22"/>
    </row>
    <row r="18" spans="1:16" s="1" customFormat="1" x14ac:dyDescent="0.25">
      <c r="A18" s="11"/>
      <c r="B18" s="26" t="s">
        <v>24</v>
      </c>
      <c r="C18" s="26"/>
      <c r="D18" s="26"/>
      <c r="E18" s="11"/>
      <c r="F18" s="12">
        <f>SUM(F11:F17)</f>
        <v>2380</v>
      </c>
      <c r="G18" s="12">
        <f>SUM(G11:G17)</f>
        <v>980</v>
      </c>
      <c r="H18" s="12">
        <f>SUM(H11:H17)</f>
        <v>1050</v>
      </c>
      <c r="I18" s="12">
        <f>SUM(I11:I17)</f>
        <v>940</v>
      </c>
      <c r="J18" s="12"/>
      <c r="K18" s="12"/>
      <c r="L18" s="12">
        <f>SUM(L11:L17)</f>
        <v>1010</v>
      </c>
      <c r="M18" s="12">
        <f>SUM(M11:M17)</f>
        <v>1008</v>
      </c>
      <c r="N18" s="12">
        <f>SUM(N11:N17)</f>
        <v>367160</v>
      </c>
      <c r="O18" s="22"/>
      <c r="P18" s="22"/>
    </row>
    <row r="19" spans="1:16" s="1" customFormat="1" ht="12.75" customHeight="1" x14ac:dyDescent="0.25">
      <c r="A19" s="13" t="s">
        <v>14</v>
      </c>
      <c r="B19" s="14"/>
      <c r="C19" s="14"/>
      <c r="D19" s="14"/>
      <c r="E19" s="14"/>
      <c r="F19" s="15">
        <f>N18</f>
        <v>367160</v>
      </c>
      <c r="G19" s="16" t="s">
        <v>41</v>
      </c>
      <c r="H19" s="14"/>
      <c r="I19" s="14"/>
      <c r="J19" s="14"/>
      <c r="K19" s="14"/>
      <c r="L19" s="14"/>
      <c r="M19" s="14"/>
      <c r="N19" s="17"/>
      <c r="O19" s="22"/>
      <c r="P19" s="22"/>
    </row>
    <row r="20" spans="1:16" s="1" customFormat="1" x14ac:dyDescent="0.25">
      <c r="A20" s="18" t="s">
        <v>15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2"/>
      <c r="P20" s="22"/>
    </row>
    <row r="21" spans="1:16" s="1" customFormat="1" ht="53.25" customHeight="1" x14ac:dyDescent="0.25">
      <c r="A21" s="37" t="s">
        <v>16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2"/>
      <c r="P21" s="22"/>
    </row>
    <row r="22" spans="1:16" s="1" customForma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s="1" customFormat="1" x14ac:dyDescent="0.25">
      <c r="A23" s="38" t="s">
        <v>17</v>
      </c>
      <c r="B23" s="38"/>
      <c r="C23" s="38"/>
      <c r="D23" s="38"/>
      <c r="E23" s="38"/>
      <c r="F23" s="38"/>
      <c r="G23" s="38"/>
      <c r="H23" s="38" t="s">
        <v>18</v>
      </c>
      <c r="I23" s="38"/>
      <c r="J23" s="38"/>
      <c r="K23" s="38"/>
      <c r="L23" s="38"/>
      <c r="M23" s="38"/>
      <c r="N23" s="38"/>
      <c r="O23" s="22"/>
      <c r="P23" s="22"/>
    </row>
    <row r="24" spans="1:16" s="1" customFormat="1" x14ac:dyDescent="0.25">
      <c r="A24" s="39">
        <v>1</v>
      </c>
      <c r="B24" s="40"/>
      <c r="C24" s="40"/>
      <c r="D24" s="40"/>
      <c r="E24" s="40"/>
      <c r="F24" s="40"/>
      <c r="G24" s="41"/>
      <c r="H24" s="39" t="s">
        <v>37</v>
      </c>
      <c r="I24" s="40"/>
      <c r="J24" s="40"/>
      <c r="K24" s="40"/>
      <c r="L24" s="40"/>
      <c r="M24" s="40"/>
      <c r="N24" s="41"/>
      <c r="O24" s="22"/>
      <c r="P24" s="22"/>
    </row>
    <row r="25" spans="1:16" s="1" customFormat="1" x14ac:dyDescent="0.25">
      <c r="A25" s="39">
        <v>2</v>
      </c>
      <c r="B25" s="40"/>
      <c r="C25" s="40"/>
      <c r="D25" s="40"/>
      <c r="E25" s="40"/>
      <c r="F25" s="40"/>
      <c r="G25" s="41"/>
      <c r="H25" s="39" t="s">
        <v>38</v>
      </c>
      <c r="I25" s="40"/>
      <c r="J25" s="40"/>
      <c r="K25" s="40"/>
      <c r="L25" s="40"/>
      <c r="M25" s="40"/>
      <c r="N25" s="41"/>
      <c r="O25" s="22"/>
      <c r="P25" s="22"/>
    </row>
    <row r="26" spans="1:16" s="1" customFormat="1" x14ac:dyDescent="0.25">
      <c r="A26" s="39">
        <v>3</v>
      </c>
      <c r="B26" s="40"/>
      <c r="C26" s="40"/>
      <c r="D26" s="40"/>
      <c r="E26" s="40"/>
      <c r="F26" s="40"/>
      <c r="G26" s="41"/>
      <c r="H26" s="39" t="s">
        <v>39</v>
      </c>
      <c r="I26" s="40"/>
      <c r="J26" s="40"/>
      <c r="K26" s="40"/>
      <c r="L26" s="40"/>
      <c r="M26" s="40"/>
      <c r="N26" s="41"/>
      <c r="O26" s="24"/>
      <c r="P26" s="22"/>
    </row>
    <row r="27" spans="1:16" s="1" customFormat="1" x14ac:dyDescent="0.25">
      <c r="A27" s="39">
        <v>4</v>
      </c>
      <c r="B27" s="40"/>
      <c r="C27" s="40"/>
      <c r="D27" s="40"/>
      <c r="E27" s="40"/>
      <c r="F27" s="40"/>
      <c r="G27" s="41"/>
      <c r="H27" s="39" t="s">
        <v>40</v>
      </c>
      <c r="I27" s="40"/>
      <c r="J27" s="40"/>
      <c r="K27" s="40"/>
      <c r="L27" s="40"/>
      <c r="M27" s="40"/>
      <c r="N27" s="41"/>
      <c r="O27" s="24"/>
      <c r="P27" s="22"/>
    </row>
    <row r="28" spans="1:16" s="24" customFormat="1" x14ac:dyDescent="0.25">
      <c r="A28" s="39">
        <v>5</v>
      </c>
      <c r="B28" s="40"/>
      <c r="C28" s="40"/>
      <c r="D28" s="40"/>
      <c r="E28" s="40"/>
      <c r="F28" s="40"/>
      <c r="G28" s="41"/>
      <c r="H28" s="39"/>
      <c r="I28" s="40"/>
      <c r="J28" s="40"/>
      <c r="K28" s="40"/>
      <c r="L28" s="40"/>
      <c r="M28" s="40"/>
      <c r="N28" s="41"/>
      <c r="O28" s="22"/>
      <c r="P28" s="22"/>
    </row>
    <row r="29" spans="1:16" s="24" customFormat="1" x14ac:dyDescent="0.25">
      <c r="A29" s="39"/>
      <c r="B29" s="40"/>
      <c r="C29" s="40"/>
      <c r="D29" s="40"/>
      <c r="E29" s="40"/>
      <c r="F29" s="40"/>
      <c r="G29" s="41"/>
      <c r="H29" s="39"/>
      <c r="I29" s="40"/>
      <c r="J29" s="40"/>
      <c r="K29" s="40"/>
      <c r="L29" s="40"/>
      <c r="M29" s="40"/>
      <c r="N29" s="41"/>
      <c r="O29" s="22"/>
      <c r="P29" s="22"/>
    </row>
    <row r="30" spans="1:16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5">
      <c r="A31" t="s">
        <v>19</v>
      </c>
      <c r="F31" t="s">
        <v>20</v>
      </c>
    </row>
    <row r="33" spans="2:2" x14ac:dyDescent="0.25">
      <c r="B33" s="33">
        <v>46154</v>
      </c>
    </row>
  </sheetData>
  <mergeCells count="30">
    <mergeCell ref="A28:G28"/>
    <mergeCell ref="H28:N28"/>
    <mergeCell ref="A29:G29"/>
    <mergeCell ref="H29:N29"/>
    <mergeCell ref="A25:G25"/>
    <mergeCell ref="A26:G26"/>
    <mergeCell ref="A27:G27"/>
    <mergeCell ref="H27:N27"/>
    <mergeCell ref="H25:N25"/>
    <mergeCell ref="H26:N26"/>
    <mergeCell ref="A8:A9"/>
    <mergeCell ref="B8:B9"/>
    <mergeCell ref="C8:C9"/>
    <mergeCell ref="D8:D9"/>
    <mergeCell ref="E8:E9"/>
    <mergeCell ref="F8:F9"/>
    <mergeCell ref="G8:K8"/>
    <mergeCell ref="L8:L9"/>
    <mergeCell ref="M8:M9"/>
    <mergeCell ref="N8:N9"/>
    <mergeCell ref="A21:N21"/>
    <mergeCell ref="A23:G23"/>
    <mergeCell ref="H23:N23"/>
    <mergeCell ref="A24:G24"/>
    <mergeCell ref="H24:N24"/>
    <mergeCell ref="A2:N2"/>
    <mergeCell ref="A3:N3"/>
    <mergeCell ref="A5:N5"/>
    <mergeCell ref="A6:N6"/>
    <mergeCell ref="A7:N7"/>
  </mergeCells>
  <hyperlinks>
    <hyperlink ref="G22" r:id="rId1" location="2ja_Basmannaja/" display="http://www.delivery-club.ru/srv/Tambovskij_privoz/Molokosyr%7CSyr/#2ja_Basmannaja/"/>
    <hyperlink ref="G23" r:id="rId2" display="http://xn--68-mlcqi1c.xn--p1ai/catalog/%D0%A1%D0%9E%D0%9B%D0%AC-%D0%A1%D0%9E%D0%94%D0%90-%D0%A1%D0%90%D0%A5%D0%90%D0%A0?&amp;page=2"/>
    <hyperlink ref="G26" r:id="rId3" display="http://xn--68-mlcqi1c.xn--p1ai/catalog/%D0%A1%D0%9E%D0%9B%D0%AC-%D0%A1%D0%9E%D0%94%D0%90-%D0%A1%D0%90%D0%A5%D0%90%D0%A0?&amp;page=2"/>
    <hyperlink ref="G25" r:id="rId4" location="2ja_Basmannaja/" display="http://www.delivery-club.ru/srv/Tambovskij_privoz/Molokosyr%7CSyr/#2ja_Basmannaja/"/>
  </hyperlinks>
  <pageMargins left="0.9055118110236221" right="0.59055118110236227" top="0.94488188976377963" bottom="0" header="0.31496062992125984" footer="0.31496062992125984"/>
  <pageSetup paperSize="9" scale="60" fitToWidth="0" fitToHeight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</dc:creator>
  <cp:lastModifiedBy>Кузина Н.В</cp:lastModifiedBy>
  <cp:lastPrinted>2025-12-24T13:50:53Z</cp:lastPrinted>
  <dcterms:created xsi:type="dcterms:W3CDTF">2015-01-21T05:23:09Z</dcterms:created>
  <dcterms:modified xsi:type="dcterms:W3CDTF">2026-05-14T06:21:19Z</dcterms:modified>
</cp:coreProperties>
</file>