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filterPrivacy="1"/>
  <xr:revisionPtr revIDLastSave="0" documentId="13_ncr:1_{5CA21527-98D2-426D-AC92-9FD60C0242CA}" xr6:coauthVersionLast="45" xr6:coauthVersionMax="45" xr10:uidLastSave="{00000000-0000-0000-0000-000000000000}"/>
  <bookViews>
    <workbookView xWindow="28680" yWindow="-120" windowWidth="29040" windowHeight="1572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22" i="1" l="1"/>
</calcChain>
</file>

<file path=xl/sharedStrings.xml><?xml version="1.0" encoding="utf-8"?>
<sst xmlns="http://schemas.openxmlformats.org/spreadsheetml/2006/main" count="296" uniqueCount="125">
  <si>
    <t xml:space="preserve"> </t>
  </si>
  <si>
    <t xml:space="preserve">Обоснование начальной (максимальной) цены контракта, 
цены контракта, заключаемого с единственным поставщиком (подрядчиком, исполнителем)           </t>
  </si>
  <si>
    <t>Характеристики объекта закупки</t>
  </si>
  <si>
    <t xml:space="preserve">Расчет НМЦК (рын) произведен по формуле:
V - количество (объем) закупаемого товара;
n - количество значений, используемых в расчете;
i - номер источника ценовой информации;
Цi - цена единицы товара                            </t>
  </si>
  <si>
    <t>№</t>
  </si>
  <si>
    <t>Наименование товара, услуги (работы)</t>
  </si>
  <si>
    <t>Единица измерения</t>
  </si>
  <si>
    <t>Кол-во</t>
  </si>
  <si>
    <t>{Поставщик_5}</t>
  </si>
  <si>
    <t>{Поставщик_6}</t>
  </si>
  <si>
    <t>{Поставщик_7}</t>
  </si>
  <si>
    <t>{Поставщик_8}</t>
  </si>
  <si>
    <t>{Поставщик_9}</t>
  </si>
  <si>
    <t>{Поставщик_10}</t>
  </si>
  <si>
    <t>{Поставщик_11}</t>
  </si>
  <si>
    <t>{Поставщик_12}</t>
  </si>
  <si>
    <t>{Поставщик_13}</t>
  </si>
  <si>
    <t>{Поставщик_14}</t>
  </si>
  <si>
    <t>{Поставщик_15}</t>
  </si>
  <si>
    <t>{Поставщик_16}</t>
  </si>
  <si>
    <t>{Поставщик_17}</t>
  </si>
  <si>
    <t>{Поставщик_18}</t>
  </si>
  <si>
    <t>{Поставщик_19}</t>
  </si>
  <si>
    <t>{Поставщик_20}</t>
  </si>
  <si>
    <t>Среднее квадратичное отклонение</t>
  </si>
  <si>
    <t>Коэффициент вариации (%)</t>
  </si>
  <si>
    <t>НМЦК (рын)</t>
  </si>
  <si>
    <t>Цена (руб.)</t>
  </si>
  <si>
    <t>{Цена_5}</t>
  </si>
  <si>
    <t>{Цена_6}</t>
  </si>
  <si>
    <t>{Цена_7}</t>
  </si>
  <si>
    <t>{Цена_8}</t>
  </si>
  <si>
    <t>{Цена_9}</t>
  </si>
  <si>
    <t>{Цена_10}</t>
  </si>
  <si>
    <t>{Цена_11}</t>
  </si>
  <si>
    <t>{Цена_12}</t>
  </si>
  <si>
    <t>{Цена_13}</t>
  </si>
  <si>
    <t>{Цена_14}</t>
  </si>
  <si>
    <t>{Цена_15}</t>
  </si>
  <si>
    <t>{Цена_16}</t>
  </si>
  <si>
    <t>{Цена_17}</t>
  </si>
  <si>
    <t>{Цена_18}</t>
  </si>
  <si>
    <t>{Цена_19}</t>
  </si>
  <si>
    <t>{Цена_20}</t>
  </si>
  <si>
    <t>Итого:</t>
  </si>
  <si>
    <t>Работник контрактной службы/контрактный управляющий:</t>
  </si>
  <si>
    <t>(должность)</t>
  </si>
  <si>
    <t>(подпись/расшифровка подписи)</t>
  </si>
  <si>
    <t>1</t>
  </si>
  <si>
    <t>Альбом для рисования</t>
  </si>
  <si>
    <t>шт</t>
  </si>
  <si>
    <t xml:space="preserve">72,00 </t>
  </si>
  <si>
    <t xml:space="preserve">62,08 </t>
  </si>
  <si>
    <t xml:space="preserve">84,52 </t>
  </si>
  <si>
    <t xml:space="preserve">89,17 </t>
  </si>
  <si>
    <t>2</t>
  </si>
  <si>
    <t>Ватман</t>
  </si>
  <si>
    <t xml:space="preserve">499,00 </t>
  </si>
  <si>
    <t xml:space="preserve">347,50 </t>
  </si>
  <si>
    <t xml:space="preserve">408,70 </t>
  </si>
  <si>
    <t xml:space="preserve">390,20 </t>
  </si>
  <si>
    <t>3</t>
  </si>
  <si>
    <t>упак</t>
  </si>
  <si>
    <t xml:space="preserve">91,00 </t>
  </si>
  <si>
    <t xml:space="preserve">92,11 </t>
  </si>
  <si>
    <t xml:space="preserve">63,84 </t>
  </si>
  <si>
    <t xml:space="preserve">111,86 </t>
  </si>
  <si>
    <t>4</t>
  </si>
  <si>
    <t>Бумага цветная</t>
  </si>
  <si>
    <t xml:space="preserve">44,00 </t>
  </si>
  <si>
    <t xml:space="preserve">36,76 </t>
  </si>
  <si>
    <t xml:space="preserve">35,74 </t>
  </si>
  <si>
    <t xml:space="preserve">46,41 </t>
  </si>
  <si>
    <t>5</t>
  </si>
  <si>
    <t>Карандаши цветные</t>
  </si>
  <si>
    <t xml:space="preserve">57,00 </t>
  </si>
  <si>
    <t xml:space="preserve">63,36 </t>
  </si>
  <si>
    <t xml:space="preserve">48,25 </t>
  </si>
  <si>
    <t xml:space="preserve">82,32 </t>
  </si>
  <si>
    <t>6</t>
  </si>
  <si>
    <t>Мелки восковые</t>
  </si>
  <si>
    <t xml:space="preserve">121,00 </t>
  </si>
  <si>
    <t xml:space="preserve">85,35 </t>
  </si>
  <si>
    <t>169,19 (17%*, 4.19%**)
Контракт в ЕИС №3891102112025000201</t>
  </si>
  <si>
    <t xml:space="preserve">100,19 </t>
  </si>
  <si>
    <t>7</t>
  </si>
  <si>
    <t>118,69 (17%*, 6.38%**)
Контракт в ЕИС №2861500941125000019</t>
  </si>
  <si>
    <t>154,80 (13%*, 4.19%**)
Контракт в ЕИС №2164000196725000044</t>
  </si>
  <si>
    <t>112,62 (13%*, 5.33%**)
Контракт в ЕИС №2160300228925000025</t>
  </si>
  <si>
    <t>100,07 (17%*)
Контракт в ЕИС №3470507724025000057</t>
  </si>
  <si>
    <t>8</t>
  </si>
  <si>
    <t>Клей карандаш</t>
  </si>
  <si>
    <t xml:space="preserve">49,00 </t>
  </si>
  <si>
    <t xml:space="preserve">34,09 </t>
  </si>
  <si>
    <t>39,75 (13%*, 5.33%**)
Контракт в ЕИС №3890200317025000009</t>
  </si>
  <si>
    <t xml:space="preserve">36,13 </t>
  </si>
  <si>
    <t>9</t>
  </si>
  <si>
    <t xml:space="preserve">82,00 </t>
  </si>
  <si>
    <t xml:space="preserve">63,18 </t>
  </si>
  <si>
    <t>87,87 (13%*, 6.38%**)
Контракт в ЕИС №3860216650525000022</t>
  </si>
  <si>
    <t xml:space="preserve">62,42 </t>
  </si>
  <si>
    <t>10</t>
  </si>
  <si>
    <t xml:space="preserve">115,00 </t>
  </si>
  <si>
    <t xml:space="preserve">94,47 </t>
  </si>
  <si>
    <t xml:space="preserve">123,10 </t>
  </si>
  <si>
    <t xml:space="preserve">119,94 </t>
  </si>
  <si>
    <t>Поставщик 1</t>
  </si>
  <si>
    <t>Поставщик 2</t>
  </si>
  <si>
    <t>Поставщик 3</t>
  </si>
  <si>
    <t>Поставщик 4</t>
  </si>
  <si>
    <t>Дата подготовки обоснования НМЦК:08.05.2026</t>
  </si>
  <si>
    <t xml:space="preserve">на поставку материалов для творчества </t>
  </si>
  <si>
    <t>Используемый метод определения НМЦК
с обоснованием:</t>
  </si>
  <si>
    <t>Метод сопоставимых рыночных цен (анализа рынка) является приоритетным для определения и обоснования начальной (максимальной) цены контракта, цены контракта, заключаемого с единственным поставщиком (подрядчиком, исполнителем) (в соответствии с п.6 ст.22 44-ФЗ)
Расчет выполнен в соответствии с Методическими рекомендациями, утвержденными приказом МЭР РФ от 02.10.2013 №567</t>
  </si>
  <si>
    <t>Характеристики объекта закупки указаны в описании объекта закупки</t>
  </si>
  <si>
    <t>Средняя цена (руб.)</t>
  </si>
  <si>
    <t>* Цены контрактов из ЕИС скорректированы в зависимости от способа осуществления закупки согласно п.3.16 методических рекомендаций Приказа Минэкономразвития № 567 от 02.10.2013.</t>
  </si>
  <si>
    <t>** Цены контрактов из ЕИС могут быть приведены к текущему уровню цен путем применения коэффициента пересчета цен прошлых периодов п.3.18 методических рекомендаций Приказа Минэкономразвития № 567 от 02.10.2013.</t>
  </si>
  <si>
    <t xml:space="preserve">/ </t>
  </si>
  <si>
    <t>Пластилин</t>
  </si>
  <si>
    <t>Фломастеры</t>
  </si>
  <si>
    <t>набор</t>
  </si>
  <si>
    <t>Краска для рисования (гуашь)</t>
  </si>
  <si>
    <t>Краска для рисования (акварельная)</t>
  </si>
  <si>
    <t>На основании проведенного анализа рынка и расчетов, НМЦК составляет 299 910,61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</si>
</sst>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#########"/>
  </numFmts>
  <fonts count="20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6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.8"/>
      <color rgb="FF000000"/>
      <name val="Calibri"/>
      <family val="2"/>
      <charset val="204"/>
    </font>
    <font>
      <sz val="9"/>
      <color rgb="FF000000"/>
      <name val="Calibri"/>
      <family val="2"/>
      <charset val="204"/>
    </font>
    <font>
      <sz val="10.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u/>
      <sz val="10"/>
      <color indexed="12"/>
      <name val="Times New Roman"/>
      <family val="1"/>
      <charset val="204"/>
    </font>
    <font>
      <u/>
      <sz val="10"/>
      <color indexed="12"/>
      <name val="Times New Roman"/>
      <family val="1"/>
      <charset val="204"/>
    </font>
    <font>
      <u/>
      <sz val="10"/>
      <color indexed="12"/>
      <name val="Times New Roman"/>
      <family val="1"/>
      <charset val="204"/>
    </font>
    <font>
      <u/>
      <sz val="10"/>
      <color indexed="12"/>
      <name val="Times New Roman"/>
      <family val="1"/>
      <charset val="204"/>
    </font>
    <font>
      <u/>
      <sz val="10"/>
      <color indexed="12"/>
      <name val="Times New Roman"/>
      <family val="1"/>
      <charset val="204"/>
    </font>
    <font>
      <u/>
      <sz val="10"/>
      <color indexed="12"/>
      <name val="Times New Roman"/>
      <family val="1"/>
      <charset val="204"/>
    </font>
    <font>
      <u/>
      <sz val="10"/>
      <color indexed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C0C0C0"/>
      </left>
      <right/>
      <top style="medium">
        <color rgb="FFC0C0C0"/>
      </top>
      <bottom style="medium">
        <color rgb="FFC0C0C0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/>
      <top style="medium">
        <color rgb="FFC0C0C0"/>
      </top>
      <bottom style="thin">
        <color auto="1"/>
      </bottom>
      <diagonal/>
    </border>
    <border>
      <left/>
      <right/>
      <top style="medium">
        <color rgb="FFC0C0C0"/>
      </top>
      <bottom style="thin">
        <color auto="1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/>
      <top/>
      <bottom style="medium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 applyAlignment="0"/>
  </cellStyleXfs>
  <cellXfs count="57">
    <xf numFmtId="0" fontId="0" fillId="0" borderId="0" xfId="0"/>
    <xf numFmtId="0" fontId="1" fillId="0" borderId="0" xfId="0" applyFont="1" applyFill="1" applyBorder="1"/>
    <xf numFmtId="2" fontId="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/>
    <xf numFmtId="2" fontId="1" fillId="0" borderId="0" xfId="0" applyNumberFormat="1" applyFont="1" applyFill="1" applyBorder="1"/>
    <xf numFmtId="2" fontId="1" fillId="0" borderId="1" xfId="0" applyNumberFormat="1" applyFont="1" applyFill="1" applyBorder="1"/>
    <xf numFmtId="164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2" fontId="1" fillId="0" borderId="6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vertical="top" wrapText="1"/>
    </xf>
    <xf numFmtId="2" fontId="1" fillId="0" borderId="2" xfId="0" applyNumberFormat="1" applyFont="1" applyFill="1" applyBorder="1" applyAlignment="1">
      <alignment vertical="top"/>
    </xf>
    <xf numFmtId="0" fontId="5" fillId="0" borderId="2" xfId="0" applyFont="1" applyFill="1" applyBorder="1" applyAlignment="1">
      <alignment horizontal="center" vertical="center" wrapText="1"/>
    </xf>
    <xf numFmtId="2" fontId="3" fillId="0" borderId="0" xfId="0" applyNumberFormat="1" applyFont="1" applyFill="1" applyBorder="1"/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13" fillId="0" borderId="16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" fillId="0" borderId="0" xfId="0" applyNumberFormat="1" applyFont="1" applyFill="1" applyBorder="1"/>
    <xf numFmtId="0" fontId="1" fillId="0" borderId="2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/>
    <xf numFmtId="0" fontId="8" fillId="0" borderId="0" xfId="0" applyNumberFormat="1" applyFont="1" applyFill="1" applyBorder="1"/>
    <xf numFmtId="0" fontId="10" fillId="0" borderId="0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top" wrapText="1"/>
    </xf>
    <xf numFmtId="4" fontId="5" fillId="0" borderId="7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top" wrapText="1"/>
    </xf>
    <xf numFmtId="0" fontId="5" fillId="0" borderId="15" xfId="0" applyFont="1" applyFill="1" applyBorder="1" applyAlignment="1">
      <alignment horizontal="center" vertical="top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top" wrapText="1"/>
    </xf>
    <xf numFmtId="0" fontId="5" fillId="0" borderId="2" xfId="0" applyNumberFormat="1" applyFont="1" applyFill="1" applyBorder="1" applyAlignment="1">
      <alignment horizontal="center" vertical="center" wrapText="1"/>
    </xf>
    <xf numFmtId="2" fontId="5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429895</xdr:colOff>
      <xdr:row>8</xdr:row>
      <xdr:rowOff>182245</xdr:rowOff>
    </xdr:from>
    <xdr:to>
      <xdr:col>2</xdr:col>
      <xdr:colOff>99695</xdr:colOff>
      <xdr:row>8</xdr:row>
      <xdr:rowOff>802005</xdr:rowOff>
    </xdr:to>
    <xdr:pic>
      <xdr:nvPicPr>
        <xdr:cNvPr id="6" name="Изображени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9895" y="2915920"/>
          <a:ext cx="1612900" cy="61976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28</xdr:col>
      <xdr:colOff>219075</xdr:colOff>
      <xdr:row>10</xdr:row>
      <xdr:rowOff>85725</xdr:rowOff>
    </xdr:from>
    <xdr:to>
      <xdr:col>28</xdr:col>
      <xdr:colOff>1600835</xdr:colOff>
      <xdr:row>11</xdr:row>
      <xdr:rowOff>42545</xdr:rowOff>
    </xdr:to>
    <xdr:pic>
      <xdr:nvPicPr>
        <xdr:cNvPr id="7" name="Изображение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386000" y="4762500"/>
          <a:ext cx="1400810" cy="5283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25</xdr:col>
      <xdr:colOff>123825</xdr:colOff>
      <xdr:row>10</xdr:row>
      <xdr:rowOff>76200</xdr:rowOff>
    </xdr:from>
    <xdr:to>
      <xdr:col>25</xdr:col>
      <xdr:colOff>1190625</xdr:colOff>
      <xdr:row>11</xdr:row>
      <xdr:rowOff>30480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375975" y="4752975"/>
          <a:ext cx="1076325" cy="5257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26</xdr:col>
      <xdr:colOff>180976</xdr:colOff>
      <xdr:row>10</xdr:row>
      <xdr:rowOff>152399</xdr:rowOff>
    </xdr:from>
    <xdr:to>
      <xdr:col>26</xdr:col>
      <xdr:colOff>1362076</xdr:colOff>
      <xdr:row>11</xdr:row>
      <xdr:rowOff>37464</xdr:rowOff>
    </xdr:to>
    <xdr:pic>
      <xdr:nvPicPr>
        <xdr:cNvPr id="9" name="Pictur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7804726" y="4829174"/>
          <a:ext cx="1200150" cy="45656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zakupki.gov.ru/epz/contract/contractCard/common-info.html?reestrNumber=2164000196725000044" TargetMode="External"/><Relationship Id="rId7" Type="http://schemas.openxmlformats.org/officeDocument/2006/relationships/hyperlink" Target="http://zakupki.gov.ru/epz/contract/contractCard/common-info.html?reestrNumber=3860216650525000022" TargetMode="External"/><Relationship Id="rId2" Type="http://schemas.openxmlformats.org/officeDocument/2006/relationships/hyperlink" Target="http://zakupki.gov.ru/epz/contract/contractCard/common-info.html?reestrNumber=2861500941125000019" TargetMode="External"/><Relationship Id="rId1" Type="http://schemas.openxmlformats.org/officeDocument/2006/relationships/hyperlink" Target="http://zakupki.gov.ru/epz/contract/contractCard/common-info.html?reestrNumber=3891102112025000201" TargetMode="External"/><Relationship Id="rId6" Type="http://schemas.openxmlformats.org/officeDocument/2006/relationships/hyperlink" Target="http://zakupki.gov.ru/epz/contract/contractCard/common-info.html?reestrNumber=3890200317025000009" TargetMode="External"/><Relationship Id="rId5" Type="http://schemas.openxmlformats.org/officeDocument/2006/relationships/hyperlink" Target="http://zakupki.gov.ru/epz/contract/contractCard/common-info.html?reestrNumber=3470507724025000057" TargetMode="External"/><Relationship Id="rId4" Type="http://schemas.openxmlformats.org/officeDocument/2006/relationships/hyperlink" Target="http://zakupki.gov.ru/epz/contract/contractCard/common-info.html?reestrNumber=2160300228925000025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AE36"/>
  <sheetViews>
    <sheetView tabSelected="1" view="pageBreakPreview" topLeftCell="A20" zoomScaleNormal="100" zoomScaleSheetLayoutView="100" workbookViewId="0">
      <selection activeCell="A23" sqref="A23:AC23"/>
    </sheetView>
  </sheetViews>
  <sheetFormatPr defaultColWidth="9" defaultRowHeight="15" x14ac:dyDescent="0.25"/>
  <cols>
    <col min="1" max="1" width="7.85546875" style="3" customWidth="1"/>
    <col min="2" max="2" width="20.85546875" style="3" customWidth="1"/>
    <col min="3" max="3" width="17.85546875" style="3" customWidth="1"/>
    <col min="4" max="4" width="17" style="3" customWidth="1"/>
    <col min="5" max="5" width="8.85546875" style="30" customWidth="1"/>
    <col min="6" max="9" width="22" style="12" customWidth="1"/>
    <col min="10" max="25" width="22" style="12" hidden="1" customWidth="1"/>
    <col min="26" max="26" width="20.5703125" style="12" customWidth="1"/>
    <col min="27" max="27" width="23" style="12" customWidth="1"/>
    <col min="28" max="28" width="15.140625" style="12" customWidth="1"/>
    <col min="29" max="29" width="27.7109375" style="3" customWidth="1"/>
    <col min="30" max="30" width="18.42578125" style="3" customWidth="1"/>
    <col min="31" max="1024" width="9.140625" style="3" customWidth="1"/>
    <col min="1025" max="16384" width="9" style="3"/>
  </cols>
  <sheetData>
    <row r="1" spans="1:31" ht="15" customHeight="1" x14ac:dyDescent="0.25">
      <c r="A1" s="1" t="s">
        <v>0</v>
      </c>
      <c r="B1" s="1"/>
      <c r="C1" s="1"/>
      <c r="D1" s="1"/>
      <c r="E1" s="2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31" ht="15" customHeight="1" x14ac:dyDescent="0.25">
      <c r="A2" s="1"/>
      <c r="B2" s="1"/>
      <c r="C2" s="1"/>
      <c r="D2" s="1"/>
      <c r="E2" s="28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</row>
    <row r="3" spans="1:31" ht="36" customHeight="1" x14ac:dyDescent="0.3">
      <c r="A3" s="52" t="s">
        <v>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</row>
    <row r="4" spans="1:31" ht="15" customHeight="1" x14ac:dyDescent="0.25">
      <c r="A4" s="1"/>
      <c r="B4" s="1"/>
      <c r="C4" s="1"/>
      <c r="D4" s="1"/>
      <c r="E4" s="28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31" x14ac:dyDescent="0.25">
      <c r="A5" s="1"/>
      <c r="B5" s="1"/>
      <c r="C5" s="1"/>
      <c r="D5" s="1"/>
      <c r="E5" s="28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5"/>
      <c r="AA5" s="4"/>
      <c r="AB5" s="4"/>
    </row>
    <row r="6" spans="1:31" ht="24.75" customHeight="1" x14ac:dyDescent="0.25">
      <c r="A6" s="33" t="s">
        <v>2</v>
      </c>
      <c r="B6" s="33"/>
      <c r="C6" s="53" t="s">
        <v>114</v>
      </c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</row>
    <row r="7" spans="1:31" ht="42" customHeight="1" x14ac:dyDescent="0.25">
      <c r="A7" s="33" t="s">
        <v>112</v>
      </c>
      <c r="B7" s="33"/>
      <c r="C7" s="53" t="s">
        <v>113</v>
      </c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</row>
    <row r="8" spans="1:31" ht="43.5" customHeight="1" x14ac:dyDescent="0.25">
      <c r="A8" s="48" t="s">
        <v>111</v>
      </c>
      <c r="B8" s="49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1"/>
    </row>
    <row r="9" spans="1:31" ht="125.25" customHeight="1" x14ac:dyDescent="0.25">
      <c r="A9" s="54" t="s">
        <v>3</v>
      </c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</row>
    <row r="10" spans="1:31" ht="30" customHeight="1" x14ac:dyDescent="0.25">
      <c r="A10" s="33" t="s">
        <v>4</v>
      </c>
      <c r="B10" s="33" t="s">
        <v>5</v>
      </c>
      <c r="C10" s="33"/>
      <c r="D10" s="33" t="s">
        <v>6</v>
      </c>
      <c r="E10" s="55" t="s">
        <v>7</v>
      </c>
      <c r="F10" s="6" t="s">
        <v>106</v>
      </c>
      <c r="G10" s="6" t="s">
        <v>107</v>
      </c>
      <c r="H10" s="6" t="s">
        <v>108</v>
      </c>
      <c r="I10" s="6" t="s">
        <v>109</v>
      </c>
      <c r="J10" s="6" t="s">
        <v>8</v>
      </c>
      <c r="K10" s="6" t="s">
        <v>9</v>
      </c>
      <c r="L10" s="6" t="s">
        <v>10</v>
      </c>
      <c r="M10" s="6" t="s">
        <v>11</v>
      </c>
      <c r="N10" s="6" t="s">
        <v>12</v>
      </c>
      <c r="O10" s="6" t="s">
        <v>13</v>
      </c>
      <c r="P10" s="6" t="s">
        <v>14</v>
      </c>
      <c r="Q10" s="6" t="s">
        <v>15</v>
      </c>
      <c r="R10" s="6" t="s">
        <v>16</v>
      </c>
      <c r="S10" s="6" t="s">
        <v>17</v>
      </c>
      <c r="T10" s="6" t="s">
        <v>18</v>
      </c>
      <c r="U10" s="6" t="s">
        <v>19</v>
      </c>
      <c r="V10" s="6" t="s">
        <v>20</v>
      </c>
      <c r="W10" s="6" t="s">
        <v>21</v>
      </c>
      <c r="X10" s="6" t="s">
        <v>22</v>
      </c>
      <c r="Y10" s="6" t="s">
        <v>23</v>
      </c>
      <c r="Z10" s="7" t="s">
        <v>24</v>
      </c>
      <c r="AA10" s="7" t="s">
        <v>25</v>
      </c>
      <c r="AB10" s="56" t="s">
        <v>115</v>
      </c>
      <c r="AC10" s="8" t="s">
        <v>26</v>
      </c>
    </row>
    <row r="11" spans="1:31" ht="45" customHeight="1" x14ac:dyDescent="0.25">
      <c r="A11" s="33"/>
      <c r="B11" s="33"/>
      <c r="C11" s="33"/>
      <c r="D11" s="33"/>
      <c r="E11" s="55"/>
      <c r="F11" s="6" t="s">
        <v>27</v>
      </c>
      <c r="G11" s="6" t="s">
        <v>27</v>
      </c>
      <c r="H11" s="6" t="s">
        <v>27</v>
      </c>
      <c r="I11" s="6" t="s">
        <v>27</v>
      </c>
      <c r="J11" s="6" t="s">
        <v>27</v>
      </c>
      <c r="K11" s="6" t="s">
        <v>27</v>
      </c>
      <c r="L11" s="6" t="s">
        <v>27</v>
      </c>
      <c r="M11" s="6" t="s">
        <v>27</v>
      </c>
      <c r="N11" s="6" t="s">
        <v>27</v>
      </c>
      <c r="O11" s="6" t="s">
        <v>27</v>
      </c>
      <c r="P11" s="6" t="s">
        <v>27</v>
      </c>
      <c r="Q11" s="6" t="s">
        <v>27</v>
      </c>
      <c r="R11" s="6" t="s">
        <v>27</v>
      </c>
      <c r="S11" s="6" t="s">
        <v>27</v>
      </c>
      <c r="T11" s="6" t="s">
        <v>27</v>
      </c>
      <c r="U11" s="6" t="s">
        <v>27</v>
      </c>
      <c r="V11" s="6" t="s">
        <v>27</v>
      </c>
      <c r="W11" s="6" t="s">
        <v>27</v>
      </c>
      <c r="X11" s="6" t="s">
        <v>27</v>
      </c>
      <c r="Y11" s="6" t="s">
        <v>27</v>
      </c>
      <c r="Z11" s="9"/>
      <c r="AA11" s="9"/>
      <c r="AB11" s="56"/>
      <c r="AC11" s="10"/>
    </row>
    <row r="12" spans="1:31" ht="52.5" customHeight="1" x14ac:dyDescent="0.25">
      <c r="A12" s="11" t="s">
        <v>48</v>
      </c>
      <c r="B12" s="33" t="s">
        <v>49</v>
      </c>
      <c r="C12" s="33"/>
      <c r="D12" s="11" t="s">
        <v>50</v>
      </c>
      <c r="E12" s="29">
        <v>336</v>
      </c>
      <c r="F12" s="6" t="s">
        <v>51</v>
      </c>
      <c r="G12" s="6" t="s">
        <v>52</v>
      </c>
      <c r="H12" s="6" t="s">
        <v>53</v>
      </c>
      <c r="I12" s="6" t="s">
        <v>54</v>
      </c>
      <c r="J12" s="6" t="s">
        <v>28</v>
      </c>
      <c r="K12" s="6" t="s">
        <v>29</v>
      </c>
      <c r="L12" s="6" t="s">
        <v>30</v>
      </c>
      <c r="M12" s="6" t="s">
        <v>31</v>
      </c>
      <c r="N12" s="6" t="s">
        <v>32</v>
      </c>
      <c r="O12" s="6" t="s">
        <v>33</v>
      </c>
      <c r="P12" s="6" t="s">
        <v>34</v>
      </c>
      <c r="Q12" s="6" t="s">
        <v>35</v>
      </c>
      <c r="R12" s="6" t="s">
        <v>36</v>
      </c>
      <c r="S12" s="6" t="s">
        <v>37</v>
      </c>
      <c r="T12" s="6" t="s">
        <v>38</v>
      </c>
      <c r="U12" s="6" t="s">
        <v>39</v>
      </c>
      <c r="V12" s="6" t="s">
        <v>40</v>
      </c>
      <c r="W12" s="6" t="s">
        <v>41</v>
      </c>
      <c r="X12" s="6" t="s">
        <v>42</v>
      </c>
      <c r="Y12" s="6" t="s">
        <v>43</v>
      </c>
      <c r="Z12" s="6">
        <v>12.28</v>
      </c>
      <c r="AA12" s="6">
        <v>15.96</v>
      </c>
      <c r="AB12" s="6">
        <v>76.94</v>
      </c>
      <c r="AC12" s="6">
        <v>25851.84</v>
      </c>
      <c r="AD12" s="12"/>
      <c r="AE12" s="12"/>
    </row>
    <row r="13" spans="1:31" ht="52.5" customHeight="1" x14ac:dyDescent="0.25">
      <c r="A13" s="11" t="s">
        <v>55</v>
      </c>
      <c r="B13" s="33" t="s">
        <v>56</v>
      </c>
      <c r="C13" s="33"/>
      <c r="D13" s="11" t="s">
        <v>50</v>
      </c>
      <c r="E13" s="29">
        <v>279</v>
      </c>
      <c r="F13" s="6" t="s">
        <v>57</v>
      </c>
      <c r="G13" s="6" t="s">
        <v>58</v>
      </c>
      <c r="H13" s="6" t="s">
        <v>59</v>
      </c>
      <c r="I13" s="6" t="s">
        <v>60</v>
      </c>
      <c r="J13" s="6" t="s">
        <v>28</v>
      </c>
      <c r="K13" s="6" t="s">
        <v>29</v>
      </c>
      <c r="L13" s="6" t="s">
        <v>30</v>
      </c>
      <c r="M13" s="6" t="s">
        <v>31</v>
      </c>
      <c r="N13" s="6" t="s">
        <v>32</v>
      </c>
      <c r="O13" s="6" t="s">
        <v>33</v>
      </c>
      <c r="P13" s="6" t="s">
        <v>34</v>
      </c>
      <c r="Q13" s="6" t="s">
        <v>35</v>
      </c>
      <c r="R13" s="6" t="s">
        <v>36</v>
      </c>
      <c r="S13" s="6" t="s">
        <v>37</v>
      </c>
      <c r="T13" s="6" t="s">
        <v>38</v>
      </c>
      <c r="U13" s="6" t="s">
        <v>39</v>
      </c>
      <c r="V13" s="6" t="s">
        <v>40</v>
      </c>
      <c r="W13" s="6" t="s">
        <v>41</v>
      </c>
      <c r="X13" s="6" t="s">
        <v>42</v>
      </c>
      <c r="Y13" s="6" t="s">
        <v>43</v>
      </c>
      <c r="Z13" s="6">
        <v>63.81</v>
      </c>
      <c r="AA13" s="6">
        <v>15.51</v>
      </c>
      <c r="AB13" s="6">
        <v>411.35</v>
      </c>
      <c r="AC13" s="6">
        <v>114766.65</v>
      </c>
      <c r="AD13" s="12"/>
      <c r="AE13" s="12"/>
    </row>
    <row r="14" spans="1:31" ht="52.5" customHeight="1" x14ac:dyDescent="0.25">
      <c r="A14" s="11" t="s">
        <v>61</v>
      </c>
      <c r="B14" s="33" t="s">
        <v>119</v>
      </c>
      <c r="C14" s="33"/>
      <c r="D14" s="11" t="s">
        <v>62</v>
      </c>
      <c r="E14" s="29">
        <v>411</v>
      </c>
      <c r="F14" s="6" t="s">
        <v>63</v>
      </c>
      <c r="G14" s="6" t="s">
        <v>64</v>
      </c>
      <c r="H14" s="6" t="s">
        <v>65</v>
      </c>
      <c r="I14" s="6" t="s">
        <v>66</v>
      </c>
      <c r="J14" s="6" t="s">
        <v>28</v>
      </c>
      <c r="K14" s="6" t="s">
        <v>29</v>
      </c>
      <c r="L14" s="6" t="s">
        <v>30</v>
      </c>
      <c r="M14" s="6" t="s">
        <v>31</v>
      </c>
      <c r="N14" s="6" t="s">
        <v>32</v>
      </c>
      <c r="O14" s="6" t="s">
        <v>33</v>
      </c>
      <c r="P14" s="6" t="s">
        <v>34</v>
      </c>
      <c r="Q14" s="6" t="s">
        <v>35</v>
      </c>
      <c r="R14" s="6" t="s">
        <v>36</v>
      </c>
      <c r="S14" s="6" t="s">
        <v>37</v>
      </c>
      <c r="T14" s="6" t="s">
        <v>38</v>
      </c>
      <c r="U14" s="6" t="s">
        <v>39</v>
      </c>
      <c r="V14" s="6" t="s">
        <v>40</v>
      </c>
      <c r="W14" s="6" t="s">
        <v>41</v>
      </c>
      <c r="X14" s="6" t="s">
        <v>42</v>
      </c>
      <c r="Y14" s="6" t="s">
        <v>43</v>
      </c>
      <c r="Z14" s="6">
        <v>19.73</v>
      </c>
      <c r="AA14" s="6">
        <v>21.99</v>
      </c>
      <c r="AB14" s="6">
        <v>89.7</v>
      </c>
      <c r="AC14" s="6">
        <v>36866.699999999997</v>
      </c>
      <c r="AD14" s="12"/>
      <c r="AE14" s="12"/>
    </row>
    <row r="15" spans="1:31" ht="52.5" customHeight="1" x14ac:dyDescent="0.25">
      <c r="A15" s="11" t="s">
        <v>67</v>
      </c>
      <c r="B15" s="33" t="s">
        <v>68</v>
      </c>
      <c r="C15" s="33"/>
      <c r="D15" s="11" t="s">
        <v>62</v>
      </c>
      <c r="E15" s="29">
        <v>346</v>
      </c>
      <c r="F15" s="6" t="s">
        <v>69</v>
      </c>
      <c r="G15" s="6" t="s">
        <v>70</v>
      </c>
      <c r="H15" s="6" t="s">
        <v>71</v>
      </c>
      <c r="I15" s="6" t="s">
        <v>72</v>
      </c>
      <c r="J15" s="6" t="s">
        <v>28</v>
      </c>
      <c r="K15" s="6" t="s">
        <v>29</v>
      </c>
      <c r="L15" s="6" t="s">
        <v>30</v>
      </c>
      <c r="M15" s="6" t="s">
        <v>31</v>
      </c>
      <c r="N15" s="6" t="s">
        <v>32</v>
      </c>
      <c r="O15" s="6" t="s">
        <v>33</v>
      </c>
      <c r="P15" s="6" t="s">
        <v>34</v>
      </c>
      <c r="Q15" s="6" t="s">
        <v>35</v>
      </c>
      <c r="R15" s="6" t="s">
        <v>36</v>
      </c>
      <c r="S15" s="6" t="s">
        <v>37</v>
      </c>
      <c r="T15" s="6" t="s">
        <v>38</v>
      </c>
      <c r="U15" s="6" t="s">
        <v>39</v>
      </c>
      <c r="V15" s="6" t="s">
        <v>40</v>
      </c>
      <c r="W15" s="6" t="s">
        <v>41</v>
      </c>
      <c r="X15" s="6" t="s">
        <v>42</v>
      </c>
      <c r="Y15" s="6" t="s">
        <v>43</v>
      </c>
      <c r="Z15" s="6">
        <v>5.28</v>
      </c>
      <c r="AA15" s="6">
        <v>12.96</v>
      </c>
      <c r="AB15" s="6">
        <v>40.729999999999997</v>
      </c>
      <c r="AC15" s="6">
        <v>14092.58</v>
      </c>
      <c r="AD15" s="12"/>
      <c r="AE15" s="12"/>
    </row>
    <row r="16" spans="1:31" ht="52.5" customHeight="1" x14ac:dyDescent="0.25">
      <c r="A16" s="11" t="s">
        <v>73</v>
      </c>
      <c r="B16" s="33" t="s">
        <v>74</v>
      </c>
      <c r="C16" s="33"/>
      <c r="D16" s="11" t="s">
        <v>62</v>
      </c>
      <c r="E16" s="29">
        <v>236</v>
      </c>
      <c r="F16" s="6" t="s">
        <v>75</v>
      </c>
      <c r="G16" s="6" t="s">
        <v>76</v>
      </c>
      <c r="H16" s="6" t="s">
        <v>77</v>
      </c>
      <c r="I16" s="6" t="s">
        <v>78</v>
      </c>
      <c r="J16" s="6" t="s">
        <v>28</v>
      </c>
      <c r="K16" s="6" t="s">
        <v>29</v>
      </c>
      <c r="L16" s="6" t="s">
        <v>30</v>
      </c>
      <c r="M16" s="6" t="s">
        <v>31</v>
      </c>
      <c r="N16" s="6" t="s">
        <v>32</v>
      </c>
      <c r="O16" s="6" t="s">
        <v>33</v>
      </c>
      <c r="P16" s="6" t="s">
        <v>34</v>
      </c>
      <c r="Q16" s="6" t="s">
        <v>35</v>
      </c>
      <c r="R16" s="6" t="s">
        <v>36</v>
      </c>
      <c r="S16" s="6" t="s">
        <v>37</v>
      </c>
      <c r="T16" s="6" t="s">
        <v>38</v>
      </c>
      <c r="U16" s="6" t="s">
        <v>39</v>
      </c>
      <c r="V16" s="6" t="s">
        <v>40</v>
      </c>
      <c r="W16" s="6" t="s">
        <v>41</v>
      </c>
      <c r="X16" s="6" t="s">
        <v>42</v>
      </c>
      <c r="Y16" s="6" t="s">
        <v>43</v>
      </c>
      <c r="Z16" s="6">
        <v>14.45</v>
      </c>
      <c r="AA16" s="6">
        <v>23.04</v>
      </c>
      <c r="AB16" s="6">
        <v>62.73</v>
      </c>
      <c r="AC16" s="6">
        <v>14804.28</v>
      </c>
      <c r="AD16" s="12"/>
      <c r="AE16" s="12"/>
    </row>
    <row r="17" spans="1:31" ht="52.5" customHeight="1" x14ac:dyDescent="0.25">
      <c r="A17" s="11" t="s">
        <v>79</v>
      </c>
      <c r="B17" s="33" t="s">
        <v>80</v>
      </c>
      <c r="C17" s="33"/>
      <c r="D17" s="11" t="s">
        <v>62</v>
      </c>
      <c r="E17" s="29">
        <v>157</v>
      </c>
      <c r="F17" s="6" t="s">
        <v>81</v>
      </c>
      <c r="G17" s="6" t="s">
        <v>82</v>
      </c>
      <c r="H17" s="21" t="s">
        <v>83</v>
      </c>
      <c r="I17" s="6" t="s">
        <v>84</v>
      </c>
      <c r="J17" s="6" t="s">
        <v>28</v>
      </c>
      <c r="K17" s="6" t="s">
        <v>29</v>
      </c>
      <c r="L17" s="6" t="s">
        <v>30</v>
      </c>
      <c r="M17" s="6" t="s">
        <v>31</v>
      </c>
      <c r="N17" s="6" t="s">
        <v>32</v>
      </c>
      <c r="O17" s="6" t="s">
        <v>33</v>
      </c>
      <c r="P17" s="6" t="s">
        <v>34</v>
      </c>
      <c r="Q17" s="6" t="s">
        <v>35</v>
      </c>
      <c r="R17" s="6" t="s">
        <v>36</v>
      </c>
      <c r="S17" s="6" t="s">
        <v>37</v>
      </c>
      <c r="T17" s="6" t="s">
        <v>38</v>
      </c>
      <c r="U17" s="6" t="s">
        <v>39</v>
      </c>
      <c r="V17" s="6" t="s">
        <v>40</v>
      </c>
      <c r="W17" s="6" t="s">
        <v>41</v>
      </c>
      <c r="X17" s="6" t="s">
        <v>42</v>
      </c>
      <c r="Y17" s="6" t="s">
        <v>43</v>
      </c>
      <c r="Z17" s="6">
        <v>36.56</v>
      </c>
      <c r="AA17" s="6">
        <v>30.74</v>
      </c>
      <c r="AB17" s="6">
        <v>118.93</v>
      </c>
      <c r="AC17" s="6">
        <v>18672.009999999998</v>
      </c>
      <c r="AD17" s="12"/>
      <c r="AE17" s="12"/>
    </row>
    <row r="18" spans="1:31" ht="52.5" customHeight="1" x14ac:dyDescent="0.25">
      <c r="A18" s="11" t="s">
        <v>85</v>
      </c>
      <c r="B18" s="33" t="s">
        <v>120</v>
      </c>
      <c r="C18" s="33"/>
      <c r="D18" s="11" t="s">
        <v>121</v>
      </c>
      <c r="E18" s="29">
        <v>155</v>
      </c>
      <c r="F18" s="22" t="s">
        <v>86</v>
      </c>
      <c r="G18" s="23" t="s">
        <v>87</v>
      </c>
      <c r="H18" s="24" t="s">
        <v>88</v>
      </c>
      <c r="I18" s="25" t="s">
        <v>89</v>
      </c>
      <c r="J18" s="6" t="s">
        <v>28</v>
      </c>
      <c r="K18" s="6" t="s">
        <v>29</v>
      </c>
      <c r="L18" s="6" t="s">
        <v>30</v>
      </c>
      <c r="M18" s="6" t="s">
        <v>31</v>
      </c>
      <c r="N18" s="6" t="s">
        <v>32</v>
      </c>
      <c r="O18" s="6" t="s">
        <v>33</v>
      </c>
      <c r="P18" s="6" t="s">
        <v>34</v>
      </c>
      <c r="Q18" s="6" t="s">
        <v>35</v>
      </c>
      <c r="R18" s="6" t="s">
        <v>36</v>
      </c>
      <c r="S18" s="6" t="s">
        <v>37</v>
      </c>
      <c r="T18" s="6" t="s">
        <v>38</v>
      </c>
      <c r="U18" s="6" t="s">
        <v>39</v>
      </c>
      <c r="V18" s="6" t="s">
        <v>40</v>
      </c>
      <c r="W18" s="6" t="s">
        <v>41</v>
      </c>
      <c r="X18" s="6" t="s">
        <v>42</v>
      </c>
      <c r="Y18" s="6" t="s">
        <v>43</v>
      </c>
      <c r="Z18" s="6">
        <v>23.49</v>
      </c>
      <c r="AA18" s="6">
        <v>19.32</v>
      </c>
      <c r="AB18" s="6">
        <v>121.55</v>
      </c>
      <c r="AC18" s="6">
        <v>18840.25</v>
      </c>
      <c r="AD18" s="12"/>
      <c r="AE18" s="12"/>
    </row>
    <row r="19" spans="1:31" ht="52.5" customHeight="1" x14ac:dyDescent="0.25">
      <c r="A19" s="11" t="s">
        <v>90</v>
      </c>
      <c r="B19" s="33" t="s">
        <v>91</v>
      </c>
      <c r="C19" s="33"/>
      <c r="D19" s="11" t="s">
        <v>50</v>
      </c>
      <c r="E19" s="29">
        <v>271</v>
      </c>
      <c r="F19" s="6" t="s">
        <v>92</v>
      </c>
      <c r="G19" s="6" t="s">
        <v>93</v>
      </c>
      <c r="H19" s="26" t="s">
        <v>94</v>
      </c>
      <c r="I19" s="6" t="s">
        <v>95</v>
      </c>
      <c r="J19" s="6" t="s">
        <v>28</v>
      </c>
      <c r="K19" s="6" t="s">
        <v>29</v>
      </c>
      <c r="L19" s="6" t="s">
        <v>30</v>
      </c>
      <c r="M19" s="6" t="s">
        <v>31</v>
      </c>
      <c r="N19" s="6" t="s">
        <v>32</v>
      </c>
      <c r="O19" s="6" t="s">
        <v>33</v>
      </c>
      <c r="P19" s="6" t="s">
        <v>34</v>
      </c>
      <c r="Q19" s="6" t="s">
        <v>35</v>
      </c>
      <c r="R19" s="6" t="s">
        <v>36</v>
      </c>
      <c r="S19" s="6" t="s">
        <v>37</v>
      </c>
      <c r="T19" s="6" t="s">
        <v>38</v>
      </c>
      <c r="U19" s="6" t="s">
        <v>39</v>
      </c>
      <c r="V19" s="6" t="s">
        <v>40</v>
      </c>
      <c r="W19" s="6" t="s">
        <v>41</v>
      </c>
      <c r="X19" s="6" t="s">
        <v>42</v>
      </c>
      <c r="Y19" s="6" t="s">
        <v>43</v>
      </c>
      <c r="Z19" s="6">
        <v>6.6</v>
      </c>
      <c r="AA19" s="6">
        <v>16.61</v>
      </c>
      <c r="AB19" s="6">
        <v>39.74</v>
      </c>
      <c r="AC19" s="6">
        <v>10769.54</v>
      </c>
      <c r="AD19" s="12"/>
      <c r="AE19" s="12"/>
    </row>
    <row r="20" spans="1:31" ht="52.5" customHeight="1" x14ac:dyDescent="0.25">
      <c r="A20" s="11" t="s">
        <v>96</v>
      </c>
      <c r="B20" s="33" t="s">
        <v>123</v>
      </c>
      <c r="C20" s="33"/>
      <c r="D20" s="11" t="s">
        <v>50</v>
      </c>
      <c r="E20" s="29">
        <v>271</v>
      </c>
      <c r="F20" s="6" t="s">
        <v>97</v>
      </c>
      <c r="G20" s="6" t="s">
        <v>98</v>
      </c>
      <c r="H20" s="27" t="s">
        <v>99</v>
      </c>
      <c r="I20" s="6" t="s">
        <v>100</v>
      </c>
      <c r="J20" s="6" t="s">
        <v>28</v>
      </c>
      <c r="K20" s="6" t="s">
        <v>29</v>
      </c>
      <c r="L20" s="6" t="s">
        <v>30</v>
      </c>
      <c r="M20" s="6" t="s">
        <v>31</v>
      </c>
      <c r="N20" s="6" t="s">
        <v>32</v>
      </c>
      <c r="O20" s="6" t="s">
        <v>33</v>
      </c>
      <c r="P20" s="6" t="s">
        <v>34</v>
      </c>
      <c r="Q20" s="6" t="s">
        <v>35</v>
      </c>
      <c r="R20" s="6" t="s">
        <v>36</v>
      </c>
      <c r="S20" s="6" t="s">
        <v>37</v>
      </c>
      <c r="T20" s="6" t="s">
        <v>38</v>
      </c>
      <c r="U20" s="6" t="s">
        <v>39</v>
      </c>
      <c r="V20" s="6" t="s">
        <v>40</v>
      </c>
      <c r="W20" s="6" t="s">
        <v>41</v>
      </c>
      <c r="X20" s="6" t="s">
        <v>42</v>
      </c>
      <c r="Y20" s="6" t="s">
        <v>43</v>
      </c>
      <c r="Z20" s="6">
        <v>13.01</v>
      </c>
      <c r="AA20" s="6">
        <v>17.61</v>
      </c>
      <c r="AB20" s="6">
        <v>73.87</v>
      </c>
      <c r="AC20" s="6">
        <v>20018.77</v>
      </c>
      <c r="AD20" s="12"/>
      <c r="AE20" s="12"/>
    </row>
    <row r="21" spans="1:31" ht="52.5" customHeight="1" x14ac:dyDescent="0.25">
      <c r="A21" s="11" t="s">
        <v>101</v>
      </c>
      <c r="B21" s="33" t="s">
        <v>122</v>
      </c>
      <c r="C21" s="33"/>
      <c r="D21" s="11" t="s">
        <v>62</v>
      </c>
      <c r="E21" s="29">
        <v>223</v>
      </c>
      <c r="F21" s="6" t="s">
        <v>102</v>
      </c>
      <c r="G21" s="6" t="s">
        <v>103</v>
      </c>
      <c r="H21" s="6" t="s">
        <v>104</v>
      </c>
      <c r="I21" s="6" t="s">
        <v>105</v>
      </c>
      <c r="J21" s="6" t="s">
        <v>28</v>
      </c>
      <c r="K21" s="6" t="s">
        <v>29</v>
      </c>
      <c r="L21" s="6" t="s">
        <v>30</v>
      </c>
      <c r="M21" s="6" t="s">
        <v>31</v>
      </c>
      <c r="N21" s="6" t="s">
        <v>32</v>
      </c>
      <c r="O21" s="6" t="s">
        <v>33</v>
      </c>
      <c r="P21" s="6" t="s">
        <v>34</v>
      </c>
      <c r="Q21" s="6" t="s">
        <v>35</v>
      </c>
      <c r="R21" s="6" t="s">
        <v>36</v>
      </c>
      <c r="S21" s="6" t="s">
        <v>37</v>
      </c>
      <c r="T21" s="6" t="s">
        <v>38</v>
      </c>
      <c r="U21" s="6" t="s">
        <v>39</v>
      </c>
      <c r="V21" s="6" t="s">
        <v>40</v>
      </c>
      <c r="W21" s="6" t="s">
        <v>41</v>
      </c>
      <c r="X21" s="6" t="s">
        <v>42</v>
      </c>
      <c r="Y21" s="6" t="s">
        <v>43</v>
      </c>
      <c r="Z21" s="6">
        <v>12.88</v>
      </c>
      <c r="AA21" s="6">
        <v>11.38</v>
      </c>
      <c r="AB21" s="6">
        <v>113.13</v>
      </c>
      <c r="AC21" s="6">
        <v>25227.99</v>
      </c>
      <c r="AD21" s="12"/>
      <c r="AE21" s="12"/>
    </row>
    <row r="22" spans="1:31" x14ac:dyDescent="0.25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B22" s="11" t="s">
        <v>44</v>
      </c>
      <c r="AC22" s="6">
        <f>SUM(AC12:AC21)</f>
        <v>299910.61</v>
      </c>
    </row>
    <row r="23" spans="1:31" x14ac:dyDescent="0.25">
      <c r="A23" s="37" t="s">
        <v>124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9"/>
    </row>
    <row r="24" spans="1:31" x14ac:dyDescent="0.25">
      <c r="A24" s="40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</row>
    <row r="26" spans="1:31" x14ac:dyDescent="0.25">
      <c r="A26" s="40" t="s">
        <v>110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</row>
    <row r="27" spans="1:31" x14ac:dyDescent="0.25">
      <c r="A27" s="41" t="s">
        <v>116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</row>
    <row r="28" spans="1:31" x14ac:dyDescent="0.25">
      <c r="A28" s="41" t="s">
        <v>117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</row>
    <row r="29" spans="1:31" ht="15.75" thickBot="1" x14ac:dyDescent="0.3">
      <c r="A29" s="1"/>
      <c r="B29" s="1"/>
      <c r="C29" s="1"/>
      <c r="D29" s="1"/>
      <c r="E29" s="28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31" ht="15.75" thickBot="1" x14ac:dyDescent="0.3">
      <c r="A30" s="42" t="s">
        <v>45</v>
      </c>
      <c r="B30" s="43"/>
      <c r="C30" s="43"/>
      <c r="D30" s="1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</row>
    <row r="31" spans="1:31" x14ac:dyDescent="0.25">
      <c r="A31" s="44"/>
      <c r="B31" s="45"/>
      <c r="C31" s="45"/>
      <c r="D31" s="14"/>
      <c r="E31" s="3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</row>
    <row r="32" spans="1:31" ht="15.75" thickBot="1" x14ac:dyDescent="0.3">
      <c r="A32" s="46" t="s">
        <v>46</v>
      </c>
      <c r="B32" s="47"/>
      <c r="C32" s="47"/>
      <c r="D32" s="15"/>
      <c r="E32" s="31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</row>
    <row r="33" spans="1:28" x14ac:dyDescent="0.25">
      <c r="A33" s="44" t="s">
        <v>118</v>
      </c>
      <c r="B33" s="45"/>
      <c r="C33" s="45"/>
      <c r="D33" s="16"/>
      <c r="E33" s="31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</row>
    <row r="34" spans="1:28" ht="16.5" thickBot="1" x14ac:dyDescent="0.3">
      <c r="A34" s="34" t="s">
        <v>47</v>
      </c>
      <c r="B34" s="35"/>
      <c r="C34" s="35"/>
      <c r="D34" s="17"/>
      <c r="E34" s="32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3"/>
      <c r="AA34" s="3"/>
      <c r="AB34" s="3"/>
    </row>
    <row r="35" spans="1:28" ht="15.75" x14ac:dyDescent="0.25">
      <c r="A35" s="19"/>
      <c r="B35" s="19"/>
      <c r="C35" s="19"/>
      <c r="D35" s="19"/>
      <c r="E35" s="32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3"/>
      <c r="AA35" s="3"/>
      <c r="AB35" s="3"/>
    </row>
    <row r="36" spans="1:28" ht="15.75" x14ac:dyDescent="0.25">
      <c r="A36" s="20" t="s">
        <v>0</v>
      </c>
    </row>
  </sheetData>
  <mergeCells count="33">
    <mergeCell ref="B12:C12"/>
    <mergeCell ref="A9:AC9"/>
    <mergeCell ref="A10:A11"/>
    <mergeCell ref="B10:C11"/>
    <mergeCell ref="D10:D11"/>
    <mergeCell ref="E10:E11"/>
    <mergeCell ref="AB10:AB11"/>
    <mergeCell ref="A8:AC8"/>
    <mergeCell ref="A3:AC3"/>
    <mergeCell ref="A6:B6"/>
    <mergeCell ref="C6:AC6"/>
    <mergeCell ref="A7:B7"/>
    <mergeCell ref="C7:AC7"/>
    <mergeCell ref="A34:C34"/>
    <mergeCell ref="A22:Z22"/>
    <mergeCell ref="A23:AC23"/>
    <mergeCell ref="A26:AC26"/>
    <mergeCell ref="A27:AC27"/>
    <mergeCell ref="A28:AC28"/>
    <mergeCell ref="A30:C30"/>
    <mergeCell ref="A31:C31"/>
    <mergeCell ref="A32:C32"/>
    <mergeCell ref="A33:C33"/>
    <mergeCell ref="A24:AC24"/>
    <mergeCell ref="B18:C18"/>
    <mergeCell ref="B19:C19"/>
    <mergeCell ref="B20:C20"/>
    <mergeCell ref="B21:C21"/>
    <mergeCell ref="B13:C13"/>
    <mergeCell ref="B14:C14"/>
    <mergeCell ref="B15:C15"/>
    <mergeCell ref="B16:C16"/>
    <mergeCell ref="B17:C17"/>
  </mergeCells>
  <hyperlinks>
    <hyperlink ref="H17" r:id="rId1" xr:uid="{00000000-0004-0000-0000-000000000000}"/>
    <hyperlink ref="F18" r:id="rId2" xr:uid="{00000000-0004-0000-0000-000001000000}"/>
    <hyperlink ref="G18" r:id="rId3" xr:uid="{00000000-0004-0000-0000-000002000000}"/>
    <hyperlink ref="H18" r:id="rId4" xr:uid="{00000000-0004-0000-0000-000003000000}"/>
    <hyperlink ref="I18" r:id="rId5" xr:uid="{00000000-0004-0000-0000-000004000000}"/>
    <hyperlink ref="H19" r:id="rId6" xr:uid="{00000000-0004-0000-0000-000005000000}"/>
    <hyperlink ref="H20" r:id="rId7" xr:uid="{00000000-0004-0000-0000-000006000000}"/>
  </hyperlinks>
  <pageMargins left="0.39370078740157483" right="0.39370078740157483" top="0.39370078740157483" bottom="0.39370078740157483" header="0" footer="0"/>
  <pageSetup paperSize="9" scale="56" fitToHeight="0" orientation="landscape" r:id="rId8"/>
  <drawing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2026-05-18T10:06:38Z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