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28680" yWindow="-120" windowWidth="29020" windowHeight="15840"/>
  </bookViews>
  <sheets>
    <sheet name="Лист1" sheetId="1" r:id="rId1"/>
  </sheets>
  <calcPr calcId="14562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2" i="1" l="1"/>
  <c r="AC30" i="1"/>
  <c r="AC44" i="1"/>
</calcChain>
</file>

<file path=xl/sharedStrings.xml><?xml version="1.0" encoding="utf-8"?>
<sst xmlns="http://schemas.openxmlformats.org/spreadsheetml/2006/main" count="802" uniqueCount="222">
  <si>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</si>
  <si>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</si>
  <si>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</si>
  <si>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</si>
  <si>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</si>
  <si>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</si>
  <si>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</si>
  <si>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</si>
  <si>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</si>
  <si>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</si>
  <si>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</si>
  <si>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</si>
  <si>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</si>
  <si>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</si>
  <si>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</si>
  <si>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</si>
  <si>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</si>
  <si>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</si>
  <si>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</si>
  <si>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</si>
  <si>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</si>
  <si>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</si>
  <si>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</si>
  <si>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</si>
  <si>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</si>
  <si>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</si>
  <si>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</si>
  <si>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</si>
  <si>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</si>
  <si>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</si>
  <si>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</si>
  <si>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</si>
  <si>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</si>
  <si>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</si>
  <si>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</si>
  <si>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</si>
  <si>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</si>
  <si>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</si>
  <si>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</si>
  <si>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</si>
  <si>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</si>
  <si>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</si>
  <si>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</si>
  <si>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</si>
  <si>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</si>
  <si>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</si>
  <si>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</si>
  <si>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</si>
  <si>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</si>
  <si>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</si>
  <si>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</si>
  <si>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Акварельные краски</t>
  </si>
  <si>
    <t>упак</t>
  </si>
  <si>
    <t>183,25 (13%*, 5.73%**)
Контракт в ЕИС №2782542731825000010</t>
  </si>
  <si>
    <t>256,44 (13%*, 4.7%**)
Контракт в ЕИС №2781312663725000033</t>
  </si>
  <si>
    <t>222,44 (17%*)
Контракт в ЕИС №3143514601425000019</t>
  </si>
  <si>
    <t>2</t>
  </si>
  <si>
    <t>101,16 (17%*, 4.7%**)
Контракт в ЕИС №2910206094325000098</t>
  </si>
  <si>
    <t>161,63 (17%*, 5.73%**)
Контракт в ЕИС №2780704930325000010</t>
  </si>
  <si>
    <t>183,25 (13%*, 5.73%**)
Контракт в ЕИС №2782542481425000011</t>
  </si>
  <si>
    <t>3</t>
  </si>
  <si>
    <t>Альбом для рисования</t>
  </si>
  <si>
    <t>шт</t>
  </si>
  <si>
    <t>248,33 (13%*, 5.73%**)
Контракт в ЕИС №3741000510025000027</t>
  </si>
  <si>
    <t>201,79 (13%*, 4.7%**)
Контракт в ЕИС №2471601449925000027</t>
  </si>
  <si>
    <t>176,93 (13%*, 4.7%**)
Контракт в ЕИС №3891000219525000063</t>
  </si>
  <si>
    <t>4</t>
  </si>
  <si>
    <t>123,41 (13%*, 4.7%**)
Контракт в ЕИС №2471601449925000027</t>
  </si>
  <si>
    <t>134,97 (13%*, 4.53%**)
Контракт в ЕИС №2590601618225000066</t>
  </si>
  <si>
    <t>5</t>
  </si>
  <si>
    <t>6</t>
  </si>
  <si>
    <t>Бумага цветная</t>
  </si>
  <si>
    <t>141,68 (13%*, 6.38%**)
Контракт в ЕИС №2780702665925000016</t>
  </si>
  <si>
    <t>192,85 (13%*)
Контракт в ЕИС №1381201463725000150</t>
  </si>
  <si>
    <t>188,45 (13%*, 5.33%**)
Контракт в ЕИС №2610360082925000016</t>
  </si>
  <si>
    <t>7</t>
  </si>
  <si>
    <t>8</t>
  </si>
  <si>
    <t>Гофрированная бумага</t>
  </si>
  <si>
    <t>277,02 (13%*, 4.13%**)
Контракт в ЕИС №2781045097025000131</t>
  </si>
  <si>
    <t>207,36 (13%*)
Контракт в ЕИС №1220300412426000008</t>
  </si>
  <si>
    <t>171,79 (17%*)
Контракт в ЕИС №2780113682426000005</t>
  </si>
  <si>
    <t>9</t>
  </si>
  <si>
    <t>Двухстронний скотч, полипропиленновый</t>
  </si>
  <si>
    <t>280,97 (5.33%**)
Контракт в ЕИС №1430500351825000008</t>
  </si>
  <si>
    <t>309,04 (13%*, 4.53%**)
Контракт в ЕИС №1165403402425000073</t>
  </si>
  <si>
    <t>312,81 (13%*, 5.33%**)
Контракт в ЕИС №2111900040125000089</t>
  </si>
  <si>
    <t>10</t>
  </si>
  <si>
    <t>Доска для лепки</t>
  </si>
  <si>
    <t>214,48 (13%*, 5.73%**)
Контракт в ЕИС №2782542536725000009</t>
  </si>
  <si>
    <t>185,82 (13%*, 6.38%**)
Контракт в ЕИС №2780733575225000044</t>
  </si>
  <si>
    <t>222,75 (13%*, 4.19%**)
Контракт в ЕИС №2780702648025000069</t>
  </si>
  <si>
    <t>11</t>
  </si>
  <si>
    <t>Карандаши цветные</t>
  </si>
  <si>
    <t>153,15 (13%*, 5.33%**)
Контракт в ЕИС №1541510152725000025</t>
  </si>
  <si>
    <t>155,40 (17%*, 6.38%**)
Контракт в ЕИС №2780700826525000015</t>
  </si>
  <si>
    <t>213,05 (13%*, 5.33%**)
Контракт в ЕИС №2610360082925000016</t>
  </si>
  <si>
    <t>12</t>
  </si>
  <si>
    <t>Кисти для рисования</t>
  </si>
  <si>
    <t>219,63 (17%*, 4.7%**)
Контракт в ЕИС №2230107059825000066</t>
  </si>
  <si>
    <t>272,82 (17%*)
Контракт в ЕИС №3143514601425000018</t>
  </si>
  <si>
    <t>314,62 (13%*, 6.38%**)
Контракт в ЕИС №3543221496125000025</t>
  </si>
  <si>
    <t>13</t>
  </si>
  <si>
    <t>Клей карнадаш - Erich krause,</t>
  </si>
  <si>
    <t>156,94 (5.33%**)
Контракт в ЕИС №2110900620325000030</t>
  </si>
  <si>
    <t>142,55 (6.38%**)
Контракт в ЕИС №2602701369625000016</t>
  </si>
  <si>
    <t>153,31 (5.73%**)
Контракт в ЕИС №1771014610225000081</t>
  </si>
  <si>
    <t>14</t>
  </si>
  <si>
    <t>15</t>
  </si>
  <si>
    <t>Клейкая лента Прозрачная,</t>
  </si>
  <si>
    <t>97,81 (13%*, 5.33%**)
Контракт в ЕИС №3540816378725000049</t>
  </si>
  <si>
    <t>69,78 (5.73%**)
Контракт в ЕИС №1710704055225000016</t>
  </si>
  <si>
    <t>94,73 (13%*, 7.19%**)
Контракт в ЕИС №2780735254025000009</t>
  </si>
  <si>
    <t>16</t>
  </si>
  <si>
    <t>Краски пальчиковые</t>
  </si>
  <si>
    <t>752,15 (13%*, 5.73%**)
Контракт в ЕИС №2782542601825000006</t>
  </si>
  <si>
    <t>677,71 (13%*, 11.17%**)
Контракт в ЕИС №3471201847824000058</t>
  </si>
  <si>
    <t>563,37 (13%*, 5.73%**)
Контракт в ЕИС №2381603646225000019</t>
  </si>
  <si>
    <t>17</t>
  </si>
  <si>
    <t>343,01 (13%*, 16.69%**)
Контракт в ЕИС №2780702374624000011</t>
  </si>
  <si>
    <t>351,27 (13%*, 5.73%**)
Контракт в ЕИС №2782542776625000007</t>
  </si>
  <si>
    <t>335,92 (13%*, 5.73%**)
Контракт в ЕИС №2381603646225000019</t>
  </si>
  <si>
    <t>18</t>
  </si>
  <si>
    <t>19</t>
  </si>
  <si>
    <t>20</t>
  </si>
  <si>
    <t xml:space="preserve">Мелки восковые </t>
  </si>
  <si>
    <t>169,19 (17%*, 4.19%**)
Контракт в ЕИС №3891102112025000201</t>
  </si>
  <si>
    <t>113,36 (13%*, 5.73%**)
Контракт в ЕИС №2782512832525000005</t>
  </si>
  <si>
    <t>153,58 (13%*, 5.33%**)
Контракт в ЕИС №2780702643325000009</t>
  </si>
  <si>
    <t>21</t>
  </si>
  <si>
    <t>279,06 (13%*, 4.7%**)
Контракт в ЕИС №1270300453125000040</t>
  </si>
  <si>
    <t>210,49 (13%*, 5.73%**)
Контракт в ЕИС №2380827870025000028</t>
  </si>
  <si>
    <t>178,14 (13%*, 5.73%**)
Контракт в ЕИС №2782512843825000008</t>
  </si>
  <si>
    <t>22</t>
  </si>
  <si>
    <t xml:space="preserve">Мелки для доски и асфальта </t>
  </si>
  <si>
    <t>448,48 (13%*, 5.33%**)
Контракт в ЕИС №2780702643325000009</t>
  </si>
  <si>
    <t>308,87 (17%*, 5.73%**)
Контракт в ЕИС №3232004703325000021</t>
  </si>
  <si>
    <t>294,57 (17%*)
Контракт в ЕИС №2780701342726000016</t>
  </si>
  <si>
    <t>23</t>
  </si>
  <si>
    <t xml:space="preserve">Мелки цветные </t>
  </si>
  <si>
    <t>103,64 (17%*, 5.33%**)
Контракт в ЕИС №2431203739525000031</t>
  </si>
  <si>
    <t>83,85 (13%*)
Контракт в ЕИС №2780113713726000004</t>
  </si>
  <si>
    <t>80,20 (13%*, 5.73%**)
Контракт в ЕИС №2780113681725000019</t>
  </si>
  <si>
    <t>24</t>
  </si>
  <si>
    <t>набор</t>
  </si>
  <si>
    <t>25</t>
  </si>
  <si>
    <t>Бумага А4</t>
  </si>
  <si>
    <t>пач</t>
  </si>
  <si>
    <t>438,60 (13%*, 5.33%**)
Контракт в ЕИС №1690900259925000017</t>
  </si>
  <si>
    <t>383,78 (13%*, 8.42%**)
Контракт в ЕИС №2591603241925000031</t>
  </si>
  <si>
    <t>392,47 (13%*, 8.42%**)
Контракт в ЕИС №2590204127625000008</t>
  </si>
  <si>
    <t>26</t>
  </si>
  <si>
    <t xml:space="preserve">Палитра </t>
  </si>
  <si>
    <t>36,32 (13%*, 6.38%**)
Контракт в ЕИС №2780718637025000006</t>
  </si>
  <si>
    <t>41,14 (13%*, 5.33%**)
Контракт в ЕИС №2782004895825000019</t>
  </si>
  <si>
    <t>47,90 (17%*)
Контракт в ЕИС №3143514601425000019</t>
  </si>
  <si>
    <t>27</t>
  </si>
  <si>
    <t>28</t>
  </si>
  <si>
    <t>29</t>
  </si>
  <si>
    <t>30</t>
  </si>
  <si>
    <t>193,77 (13%*, 6.38%**)
Контракт в ЕИС №3860200263425000009</t>
  </si>
  <si>
    <t>31</t>
  </si>
  <si>
    <t>177,41 (13%*)
Контракт в ЕИС №2782605051225000032</t>
  </si>
  <si>
    <t>32</t>
  </si>
  <si>
    <t xml:space="preserve">Пластилин Каляка - Маляка </t>
  </si>
  <si>
    <t>124,94 (13%*, 4.9%**)
Контракт в ЕИС №2390604296825000112</t>
  </si>
  <si>
    <t xml:space="preserve">Пленка для ламинированная </t>
  </si>
  <si>
    <t>806,95 (13%*, 5.73%**)
Контракт в ЕИС №3575306467625000020</t>
  </si>
  <si>
    <t>899,63 (13%*)
Контракт в ЕИС №2781433564025000104</t>
  </si>
  <si>
    <t>970,22 (13%*)
Контракт в ЕИС №1771404207025005598</t>
  </si>
  <si>
    <t xml:space="preserve">Простые карандаши </t>
  </si>
  <si>
    <t>15,93 
Контракт в ЕИС №2380827870025000028</t>
  </si>
  <si>
    <t>24,24 
Контракт в ЕИС №1771810788125000024</t>
  </si>
  <si>
    <t>16,33 
Контракт в ЕИС №2610360082925000016</t>
  </si>
  <si>
    <t xml:space="preserve">Синельная проволока </t>
  </si>
  <si>
    <t>268,52 (13%*, 4.13%**)
Контракт в ЕИС №2781434080225000086</t>
  </si>
  <si>
    <t>217,58 (17%*, 4.53%**)
Контракт в ЕИС №2462902679425000016</t>
  </si>
  <si>
    <t>290,41 (17%*)
Контракт в ЕИС №1612301133125000184</t>
  </si>
  <si>
    <t>Точилка механическая ErichKrause</t>
  </si>
  <si>
    <t>1 096,60 (13%*, 4.13%**)
Контракт в ЕИС №3470308373825000017</t>
  </si>
  <si>
    <t>1 393,70 (13%*, 4.9%**)
Контракт в ЕИС №2380827480125000022</t>
  </si>
  <si>
    <t>1 157,49 (13%*, 4.13%**)
Контракт в ЕИС №1202000054925000058</t>
  </si>
  <si>
    <t xml:space="preserve">Файлы прозрачные глянцевые </t>
  </si>
  <si>
    <t>428,36 (13%*, 4.53%**)
Контракт в ЕИС №3164403585425000004</t>
  </si>
  <si>
    <t>395,72 (13%*)
Контракт в ЕИС №3362501217126000004</t>
  </si>
  <si>
    <t>443,95 (13%*, 4.53%**)
Контракт в ЕИС №3164403582225000033</t>
  </si>
  <si>
    <t>Фломастеры</t>
  </si>
  <si>
    <t>409,21 (13%*, 5.73%**)
Контракт в ЕИС №2380827870025000028</t>
  </si>
  <si>
    <t>413,42 (13%*, 4.53%**)
Контракт в ЕИС №2470510899525000107</t>
  </si>
  <si>
    <t>523,70 (5.33%**)
Контракт в ЕИС №1382700052425000044</t>
  </si>
  <si>
    <t>Фоамиран</t>
  </si>
  <si>
    <t>235,04 (13%*)
Контракт в ЕИС №2780702648026000017</t>
  </si>
  <si>
    <t>255,50 (13%*, 5.33%**)
Контракт в ЕИС №3470405901525000041</t>
  </si>
  <si>
    <t>391,90 (13%*, 4.13%**)
Контракт в ЕИС №2163600388025000036</t>
  </si>
  <si>
    <t>Фоамиран блестящий</t>
  </si>
  <si>
    <t>432,03 (17%*, 4.13%**)
Контракт в ЕИС №3470405901525000071</t>
  </si>
  <si>
    <t>483,20 (17%*, 5.73%**)
Контракт в ЕИС №2860901805525000010</t>
  </si>
  <si>
    <t>417,96 (13%*, 4.19%**)
Контракт в ЕИС №3545317717125000057</t>
  </si>
  <si>
    <t>Фотобумага</t>
  </si>
  <si>
    <t>398,62 
Контракт в ЕИС №3775133090425000042</t>
  </si>
  <si>
    <t>514,34 
Контракт в ЕИС №2222517162626000104</t>
  </si>
  <si>
    <t>652,00 
Контракт в ЕИС №3667600371025000014</t>
  </si>
  <si>
    <t>Цветной картон</t>
  </si>
  <si>
    <t>215,86 
Контракт в ЕИС №2781433564025000036</t>
  </si>
  <si>
    <t>255,65 
Контракт в ЕИС №2781096342925000040</t>
  </si>
  <si>
    <t>264,30 
Контракт в ЕИС №2780113713726000004</t>
  </si>
  <si>
    <t>Цветные карандаши</t>
  </si>
  <si>
    <t>92,40 (13%*, 5.33%**)
Контракт в ЕИС №2160300228925000025</t>
  </si>
  <si>
    <t>92,37 (13%*, 5.33%**)
Контракт в ЕИС №2780702643325000009</t>
  </si>
  <si>
    <t>150,53 (17%*, 4.7%**)
Контракт в ЕИС №3470507724025000035</t>
  </si>
  <si>
    <t>Поставщик 1</t>
  </si>
  <si>
    <t>Поставщик 2</t>
  </si>
  <si>
    <t>Поставщик 3</t>
  </si>
  <si>
    <t>Дата подготовки обоснования НМЦК:08.05.2026</t>
  </si>
  <si>
    <t>на поставку канцелярии для нужд   МАДОУ ДС "ОЛЕНЕНОК"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</si>
  <si>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</si>
  <si>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</si>
  <si>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</si>
  <si>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</si>
  <si>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</si>
  <si>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</si>
  <si>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</si>
  <si>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На основании проведенного анализа рынка и расчетов, НМЦК составляет: 159 394,05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</si>
</sst>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09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145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0" fontId="70" fillId="0" borderId="16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0" fontId="79" fillId="0" borderId="16" xfId="0" applyFont="1" applyBorder="1" applyAlignment="1">
      <alignment horizontal="center" vertical="center" wrapText="1"/>
    </xf>
    <xf numFmtId="0" fontId="80" fillId="0" borderId="16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center" vertical="center" wrapText="1"/>
    </xf>
    <xf numFmtId="0" fontId="83" fillId="0" borderId="16" xfId="0" applyFont="1" applyBorder="1" applyAlignment="1">
      <alignment horizontal="center" vertical="center" wrapText="1"/>
    </xf>
    <xf numFmtId="0" fontId="84" fillId="0" borderId="16" xfId="0" applyFont="1" applyBorder="1" applyAlignment="1">
      <alignment horizontal="center" vertical="center" wrapText="1"/>
    </xf>
    <xf numFmtId="0" fontId="85" fillId="0" borderId="16" xfId="0" applyFont="1" applyBorder="1" applyAlignment="1">
      <alignment horizontal="center" vertical="center" wrapText="1"/>
    </xf>
    <xf numFmtId="0" fontId="86" fillId="0" borderId="16" xfId="0" applyFont="1" applyBorder="1" applyAlignment="1">
      <alignment horizontal="center" vertical="center" wrapText="1"/>
    </xf>
    <xf numFmtId="0" fontId="87" fillId="0" borderId="16" xfId="0" applyFont="1" applyBorder="1" applyAlignment="1">
      <alignment horizontal="center" vertical="center" wrapText="1"/>
    </xf>
    <xf numFmtId="0" fontId="88" fillId="0" borderId="16" xfId="0" applyFont="1" applyBorder="1" applyAlignment="1">
      <alignment horizontal="center" vertical="center" wrapText="1"/>
    </xf>
    <xf numFmtId="0" fontId="89" fillId="0" borderId="16" xfId="0" applyFont="1" applyBorder="1" applyAlignment="1">
      <alignment horizontal="center" vertical="center" wrapText="1"/>
    </xf>
    <xf numFmtId="0" fontId="90" fillId="0" borderId="16" xfId="0" applyFont="1" applyBorder="1" applyAlignment="1">
      <alignment horizontal="center" vertical="center" wrapText="1"/>
    </xf>
    <xf numFmtId="0" fontId="91" fillId="0" borderId="16" xfId="0" applyFont="1" applyBorder="1" applyAlignment="1">
      <alignment horizontal="center" vertical="center" wrapText="1"/>
    </xf>
    <xf numFmtId="0" fontId="92" fillId="0" borderId="16" xfId="0" applyFont="1" applyBorder="1" applyAlignment="1">
      <alignment horizontal="center" vertical="center" wrapText="1"/>
    </xf>
    <xf numFmtId="0" fontId="93" fillId="0" borderId="16" xfId="0" applyFont="1" applyBorder="1" applyAlignment="1">
      <alignment horizontal="center" vertical="center" wrapText="1"/>
    </xf>
    <xf numFmtId="0" fontId="94" fillId="0" borderId="16" xfId="0" applyFont="1" applyBorder="1" applyAlignment="1">
      <alignment horizontal="center" vertical="center" wrapText="1"/>
    </xf>
    <xf numFmtId="0" fontId="95" fillId="0" borderId="16" xfId="0" applyFont="1" applyBorder="1" applyAlignment="1">
      <alignment horizontal="center" vertical="center" wrapText="1"/>
    </xf>
    <xf numFmtId="0" fontId="96" fillId="0" borderId="16" xfId="0" applyFont="1" applyBorder="1" applyAlignment="1">
      <alignment horizontal="center" vertical="center" wrapText="1"/>
    </xf>
    <xf numFmtId="0" fontId="97" fillId="0" borderId="16" xfId="0" applyFont="1" applyBorder="1" applyAlignment="1">
      <alignment horizontal="center" vertical="center" wrapText="1"/>
    </xf>
    <xf numFmtId="0" fontId="98" fillId="0" borderId="16" xfId="0" applyFont="1" applyBorder="1" applyAlignment="1">
      <alignment horizontal="center" vertical="center" wrapText="1"/>
    </xf>
    <xf numFmtId="0" fontId="99" fillId="0" borderId="16" xfId="0" applyFont="1" applyBorder="1" applyAlignment="1">
      <alignment horizontal="center" vertical="center" wrapText="1"/>
    </xf>
    <xf numFmtId="0" fontId="100" fillId="0" borderId="16" xfId="0" applyFont="1" applyBorder="1" applyAlignment="1">
      <alignment horizontal="center" vertical="center" wrapText="1"/>
    </xf>
    <xf numFmtId="0" fontId="101" fillId="0" borderId="16" xfId="0" applyFont="1" applyBorder="1" applyAlignment="1">
      <alignment horizontal="center" vertical="center" wrapText="1"/>
    </xf>
    <xf numFmtId="0" fontId="102" fillId="0" borderId="16" xfId="0" applyFont="1" applyBorder="1" applyAlignment="1">
      <alignment horizontal="center" vertical="center" wrapText="1"/>
    </xf>
    <xf numFmtId="0" fontId="103" fillId="0" borderId="16" xfId="0" applyFont="1" applyBorder="1" applyAlignment="1">
      <alignment horizontal="center" vertical="center" wrapText="1"/>
    </xf>
    <xf numFmtId="0" fontId="104" fillId="0" borderId="16" xfId="0" applyFont="1" applyBorder="1" applyAlignment="1">
      <alignment horizontal="center" vertical="center" wrapText="1"/>
    </xf>
    <xf numFmtId="0" fontId="105" fillId="0" borderId="16" xfId="0" applyFont="1" applyBorder="1" applyAlignment="1">
      <alignment horizontal="center" vertical="center" wrapText="1"/>
    </xf>
    <xf numFmtId="0" fontId="106" fillId="0" borderId="16" xfId="0" applyFont="1" applyBorder="1" applyAlignment="1">
      <alignment horizontal="center" vertical="center" wrapText="1"/>
    </xf>
    <xf numFmtId="0" fontId="107" fillId="0" borderId="16" xfId="0" applyFont="1" applyBorder="1" applyAlignment="1">
      <alignment horizontal="center" vertical="center" wrapText="1"/>
    </xf>
    <xf numFmtId="0" fontId="108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zakupki.gov.ru/epz/contract/contractCard/common-info.html?reestrNumber=2780700826525000015" TargetMode="External"/><Relationship Id="rId21" Type="http://schemas.openxmlformats.org/officeDocument/2006/relationships/hyperlink" Target="http://zakupki.gov.ru/epz/contract/contractCard/common-info.html?reestrNumber=2111900040125000089" TargetMode="External"/><Relationship Id="rId34" Type="http://schemas.openxmlformats.org/officeDocument/2006/relationships/hyperlink" Target="http://zakupki.gov.ru/epz/contract/contractCard/common-info.html?reestrNumber=3540816378725000049" TargetMode="External"/><Relationship Id="rId42" Type="http://schemas.openxmlformats.org/officeDocument/2006/relationships/hyperlink" Target="http://zakupki.gov.ru/epz/contract/contractCard/common-info.html?reestrNumber=2381603646225000019" TargetMode="External"/><Relationship Id="rId47" Type="http://schemas.openxmlformats.org/officeDocument/2006/relationships/hyperlink" Target="http://zakupki.gov.ru/epz/contract/contractCard/common-info.html?reestrNumber=2380827870025000028" TargetMode="External"/><Relationship Id="rId50" Type="http://schemas.openxmlformats.org/officeDocument/2006/relationships/hyperlink" Target="http://zakupki.gov.ru/epz/contract/contractCard/common-info.html?reestrNumber=3232004703325000021" TargetMode="External"/><Relationship Id="rId55" Type="http://schemas.openxmlformats.org/officeDocument/2006/relationships/hyperlink" Target="http://zakupki.gov.ru/epz/contract/contractCard/common-info.html?reestrNumber=1690900259925000017" TargetMode="External"/><Relationship Id="rId63" Type="http://schemas.openxmlformats.org/officeDocument/2006/relationships/hyperlink" Target="http://zakupki.gov.ru/epz/contract/contractCard/common-info.html?reestrNumber=2782605051225000032" TargetMode="External"/><Relationship Id="rId68" Type="http://schemas.openxmlformats.org/officeDocument/2006/relationships/hyperlink" Target="http://zakupki.gov.ru/epz/contract/contractCard/common-info.html?reestrNumber=1771810788125000024" TargetMode="External"/><Relationship Id="rId76" Type="http://schemas.openxmlformats.org/officeDocument/2006/relationships/hyperlink" Target="http://zakupki.gov.ru/epz/contract/contractCard/common-info.html?reestrNumber=3164403585425000004" TargetMode="External"/><Relationship Id="rId84" Type="http://schemas.openxmlformats.org/officeDocument/2006/relationships/hyperlink" Target="http://zakupki.gov.ru/epz/contract/contractCard/common-info.html?reestrNumber=2163600388025000036" TargetMode="External"/><Relationship Id="rId89" Type="http://schemas.openxmlformats.org/officeDocument/2006/relationships/hyperlink" Target="http://zakupki.gov.ru/epz/contract/contractCard/common-info.html?reestrNumber=2222517162626000104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://zakupki.gov.ru/epz/contract/contractCard/common-info.html?reestrNumber=3741000510025000027" TargetMode="External"/><Relationship Id="rId71" Type="http://schemas.openxmlformats.org/officeDocument/2006/relationships/hyperlink" Target="http://zakupki.gov.ru/epz/contract/contractCard/common-info.html?reestrNumber=2462902679425000016" TargetMode="External"/><Relationship Id="rId92" Type="http://schemas.openxmlformats.org/officeDocument/2006/relationships/hyperlink" Target="http://zakupki.gov.ru/epz/contract/contractCard/common-info.html?reestrNumber=2781096342925000040" TargetMode="External"/><Relationship Id="rId2" Type="http://schemas.openxmlformats.org/officeDocument/2006/relationships/hyperlink" Target="http://zakupki.gov.ru/epz/contract/contractCard/common-info.html?reestrNumber=2781312663725000033" TargetMode="External"/><Relationship Id="rId16" Type="http://schemas.openxmlformats.org/officeDocument/2006/relationships/hyperlink" Target="http://zakupki.gov.ru/epz/contract/contractCard/common-info.html?reestrNumber=2781045097025000131" TargetMode="External"/><Relationship Id="rId29" Type="http://schemas.openxmlformats.org/officeDocument/2006/relationships/hyperlink" Target="http://zakupki.gov.ru/epz/contract/contractCard/common-info.html?reestrNumber=3143514601425000018" TargetMode="External"/><Relationship Id="rId11" Type="http://schemas.openxmlformats.org/officeDocument/2006/relationships/hyperlink" Target="http://zakupki.gov.ru/epz/contract/contractCard/common-info.html?reestrNumber=2590601618225000066" TargetMode="External"/><Relationship Id="rId24" Type="http://schemas.openxmlformats.org/officeDocument/2006/relationships/hyperlink" Target="http://zakupki.gov.ru/epz/contract/contractCard/common-info.html?reestrNumber=2780702648025000069" TargetMode="External"/><Relationship Id="rId32" Type="http://schemas.openxmlformats.org/officeDocument/2006/relationships/hyperlink" Target="http://zakupki.gov.ru/epz/contract/contractCard/common-info.html?reestrNumber=2602701369625000016" TargetMode="External"/><Relationship Id="rId37" Type="http://schemas.openxmlformats.org/officeDocument/2006/relationships/hyperlink" Target="http://zakupki.gov.ru/epz/contract/contractCard/common-info.html?reestrNumber=2782542601825000006" TargetMode="External"/><Relationship Id="rId40" Type="http://schemas.openxmlformats.org/officeDocument/2006/relationships/hyperlink" Target="http://zakupki.gov.ru/epz/contract/contractCard/common-info.html?reestrNumber=2780702374624000011" TargetMode="External"/><Relationship Id="rId45" Type="http://schemas.openxmlformats.org/officeDocument/2006/relationships/hyperlink" Target="http://zakupki.gov.ru/epz/contract/contractCard/common-info.html?reestrNumber=2780702643325000009" TargetMode="External"/><Relationship Id="rId53" Type="http://schemas.openxmlformats.org/officeDocument/2006/relationships/hyperlink" Target="http://zakupki.gov.ru/epz/contract/contractCard/common-info.html?reestrNumber=2780113713726000004" TargetMode="External"/><Relationship Id="rId58" Type="http://schemas.openxmlformats.org/officeDocument/2006/relationships/hyperlink" Target="http://zakupki.gov.ru/epz/contract/contractCard/common-info.html?reestrNumber=2780718637025000006" TargetMode="External"/><Relationship Id="rId66" Type="http://schemas.openxmlformats.org/officeDocument/2006/relationships/hyperlink" Target="http://zakupki.gov.ru/epz/contract/contractCard/common-info.html?reestrNumber=1771404207025005598" TargetMode="External"/><Relationship Id="rId74" Type="http://schemas.openxmlformats.org/officeDocument/2006/relationships/hyperlink" Target="http://zakupki.gov.ru/epz/contract/contractCard/common-info.html?reestrNumber=2380827480125000022" TargetMode="External"/><Relationship Id="rId79" Type="http://schemas.openxmlformats.org/officeDocument/2006/relationships/hyperlink" Target="http://zakupki.gov.ru/epz/contract/contractCard/common-info.html?reestrNumber=2380827870025000028" TargetMode="External"/><Relationship Id="rId87" Type="http://schemas.openxmlformats.org/officeDocument/2006/relationships/hyperlink" Target="http://zakupki.gov.ru/epz/contract/contractCard/common-info.html?reestrNumber=3545317717125000057" TargetMode="External"/><Relationship Id="rId5" Type="http://schemas.openxmlformats.org/officeDocument/2006/relationships/hyperlink" Target="http://zakupki.gov.ru/epz/contract/contractCard/common-info.html?reestrNumber=2780704930325000010" TargetMode="External"/><Relationship Id="rId61" Type="http://schemas.openxmlformats.org/officeDocument/2006/relationships/hyperlink" Target="http://zakupki.gov.ru/epz/contract/contractCard/common-info.html?reestrNumber=2390604296825000112" TargetMode="External"/><Relationship Id="rId82" Type="http://schemas.openxmlformats.org/officeDocument/2006/relationships/hyperlink" Target="http://zakupki.gov.ru/epz/contract/contractCard/common-info.html?reestrNumber=2780702648026000017" TargetMode="External"/><Relationship Id="rId90" Type="http://schemas.openxmlformats.org/officeDocument/2006/relationships/hyperlink" Target="http://zakupki.gov.ru/epz/contract/contractCard/common-info.html?reestrNumber=3667600371025000014" TargetMode="External"/><Relationship Id="rId95" Type="http://schemas.openxmlformats.org/officeDocument/2006/relationships/hyperlink" Target="http://zakupki.gov.ru/epz/contract/contractCard/common-info.html?reestrNumber=2780702643325000009" TargetMode="External"/><Relationship Id="rId19" Type="http://schemas.openxmlformats.org/officeDocument/2006/relationships/hyperlink" Target="http://zakupki.gov.ru/epz/contract/contractCard/common-info.html?reestrNumber=1430500351825000008" TargetMode="External"/><Relationship Id="rId14" Type="http://schemas.openxmlformats.org/officeDocument/2006/relationships/hyperlink" Target="http://zakupki.gov.ru/epz/contract/contractCard/common-info.html?reestrNumber=1381201463725000150" TargetMode="External"/><Relationship Id="rId22" Type="http://schemas.openxmlformats.org/officeDocument/2006/relationships/hyperlink" Target="http://zakupki.gov.ru/epz/contract/contractCard/common-info.html?reestrNumber=2782542536725000009" TargetMode="External"/><Relationship Id="rId27" Type="http://schemas.openxmlformats.org/officeDocument/2006/relationships/hyperlink" Target="http://zakupki.gov.ru/epz/contract/contractCard/common-info.html?reestrNumber=2610360082925000016" TargetMode="External"/><Relationship Id="rId30" Type="http://schemas.openxmlformats.org/officeDocument/2006/relationships/hyperlink" Target="http://zakupki.gov.ru/epz/contract/contractCard/common-info.html?reestrNumber=3543221496125000025" TargetMode="External"/><Relationship Id="rId35" Type="http://schemas.openxmlformats.org/officeDocument/2006/relationships/hyperlink" Target="http://zakupki.gov.ru/epz/contract/contractCard/common-info.html?reestrNumber=1710704055225000016" TargetMode="External"/><Relationship Id="rId43" Type="http://schemas.openxmlformats.org/officeDocument/2006/relationships/hyperlink" Target="http://zakupki.gov.ru/epz/contract/contractCard/common-info.html?reestrNumber=3891102112025000201" TargetMode="External"/><Relationship Id="rId48" Type="http://schemas.openxmlformats.org/officeDocument/2006/relationships/hyperlink" Target="http://zakupki.gov.ru/epz/contract/contractCard/common-info.html?reestrNumber=2782512843825000008" TargetMode="External"/><Relationship Id="rId56" Type="http://schemas.openxmlformats.org/officeDocument/2006/relationships/hyperlink" Target="http://zakupki.gov.ru/epz/contract/contractCard/common-info.html?reestrNumber=2591603241925000031" TargetMode="External"/><Relationship Id="rId64" Type="http://schemas.openxmlformats.org/officeDocument/2006/relationships/hyperlink" Target="http://zakupki.gov.ru/epz/contract/contractCard/common-info.html?reestrNumber=3575306467625000020" TargetMode="External"/><Relationship Id="rId69" Type="http://schemas.openxmlformats.org/officeDocument/2006/relationships/hyperlink" Target="http://zakupki.gov.ru/epz/contract/contractCard/common-info.html?reestrNumber=2610360082925000016" TargetMode="External"/><Relationship Id="rId77" Type="http://schemas.openxmlformats.org/officeDocument/2006/relationships/hyperlink" Target="http://zakupki.gov.ru/epz/contract/contractCard/common-info.html?reestrNumber=3362501217126000004" TargetMode="External"/><Relationship Id="rId8" Type="http://schemas.openxmlformats.org/officeDocument/2006/relationships/hyperlink" Target="http://zakupki.gov.ru/epz/contract/contractCard/common-info.html?reestrNumber=2471601449925000027" TargetMode="External"/><Relationship Id="rId51" Type="http://schemas.openxmlformats.org/officeDocument/2006/relationships/hyperlink" Target="http://zakupki.gov.ru/epz/contract/contractCard/common-info.html?reestrNumber=2780701342726000016" TargetMode="External"/><Relationship Id="rId72" Type="http://schemas.openxmlformats.org/officeDocument/2006/relationships/hyperlink" Target="http://zakupki.gov.ru/epz/contract/contractCard/common-info.html?reestrNumber=1612301133125000184" TargetMode="External"/><Relationship Id="rId80" Type="http://schemas.openxmlformats.org/officeDocument/2006/relationships/hyperlink" Target="http://zakupki.gov.ru/epz/contract/contractCard/common-info.html?reestrNumber=2470510899525000107" TargetMode="External"/><Relationship Id="rId85" Type="http://schemas.openxmlformats.org/officeDocument/2006/relationships/hyperlink" Target="http://zakupki.gov.ru/epz/contract/contractCard/common-info.html?reestrNumber=3470405901525000071" TargetMode="External"/><Relationship Id="rId93" Type="http://schemas.openxmlformats.org/officeDocument/2006/relationships/hyperlink" Target="http://zakupki.gov.ru/epz/contract/contractCard/common-info.html?reestrNumber=2780113713726000004" TargetMode="External"/><Relationship Id="rId98" Type="http://schemas.openxmlformats.org/officeDocument/2006/relationships/drawing" Target="../drawings/drawing1.xml"/><Relationship Id="rId3" Type="http://schemas.openxmlformats.org/officeDocument/2006/relationships/hyperlink" Target="http://zakupki.gov.ru/epz/contract/contractCard/common-info.html?reestrNumber=3143514601425000019" TargetMode="External"/><Relationship Id="rId12" Type="http://schemas.openxmlformats.org/officeDocument/2006/relationships/hyperlink" Target="http://zakupki.gov.ru/epz/contract/contractCard/common-info.html?reestrNumber=3891000219525000063" TargetMode="External"/><Relationship Id="rId17" Type="http://schemas.openxmlformats.org/officeDocument/2006/relationships/hyperlink" Target="http://zakupki.gov.ru/epz/contract/contractCard/common-info.html?reestrNumber=1220300412426000008" TargetMode="External"/><Relationship Id="rId25" Type="http://schemas.openxmlformats.org/officeDocument/2006/relationships/hyperlink" Target="http://zakupki.gov.ru/epz/contract/contractCard/common-info.html?reestrNumber=1541510152725000025" TargetMode="External"/><Relationship Id="rId33" Type="http://schemas.openxmlformats.org/officeDocument/2006/relationships/hyperlink" Target="http://zakupki.gov.ru/epz/contract/contractCard/common-info.html?reestrNumber=1771014610225000081" TargetMode="External"/><Relationship Id="rId38" Type="http://schemas.openxmlformats.org/officeDocument/2006/relationships/hyperlink" Target="http://zakupki.gov.ru/epz/contract/contractCard/common-info.html?reestrNumber=3471201847824000058" TargetMode="External"/><Relationship Id="rId46" Type="http://schemas.openxmlformats.org/officeDocument/2006/relationships/hyperlink" Target="http://zakupki.gov.ru/epz/contract/contractCard/common-info.html?reestrNumber=1270300453125000040" TargetMode="External"/><Relationship Id="rId59" Type="http://schemas.openxmlformats.org/officeDocument/2006/relationships/hyperlink" Target="http://zakupki.gov.ru/epz/contract/contractCard/common-info.html?reestrNumber=2782004895825000019" TargetMode="External"/><Relationship Id="rId67" Type="http://schemas.openxmlformats.org/officeDocument/2006/relationships/hyperlink" Target="http://zakupki.gov.ru/epz/contract/contractCard/common-info.html?reestrNumber=2380827870025000028" TargetMode="External"/><Relationship Id="rId20" Type="http://schemas.openxmlformats.org/officeDocument/2006/relationships/hyperlink" Target="http://zakupki.gov.ru/epz/contract/contractCard/common-info.html?reestrNumber=1165403402425000073" TargetMode="External"/><Relationship Id="rId41" Type="http://schemas.openxmlformats.org/officeDocument/2006/relationships/hyperlink" Target="http://zakupki.gov.ru/epz/contract/contractCard/common-info.html?reestrNumber=2782542776625000007" TargetMode="External"/><Relationship Id="rId54" Type="http://schemas.openxmlformats.org/officeDocument/2006/relationships/hyperlink" Target="http://zakupki.gov.ru/epz/contract/contractCard/common-info.html?reestrNumber=2780113681725000019" TargetMode="External"/><Relationship Id="rId62" Type="http://schemas.openxmlformats.org/officeDocument/2006/relationships/hyperlink" Target="http://zakupki.gov.ru/epz/contract/contractCard/common-info.html?reestrNumber=3860200263425000009" TargetMode="External"/><Relationship Id="rId70" Type="http://schemas.openxmlformats.org/officeDocument/2006/relationships/hyperlink" Target="http://zakupki.gov.ru/epz/contract/contractCard/common-info.html?reestrNumber=2781434080225000086" TargetMode="External"/><Relationship Id="rId75" Type="http://schemas.openxmlformats.org/officeDocument/2006/relationships/hyperlink" Target="http://zakupki.gov.ru/epz/contract/contractCard/common-info.html?reestrNumber=1202000054925000058" TargetMode="External"/><Relationship Id="rId83" Type="http://schemas.openxmlformats.org/officeDocument/2006/relationships/hyperlink" Target="http://zakupki.gov.ru/epz/contract/contractCard/common-info.html?reestrNumber=3470405901525000041" TargetMode="External"/><Relationship Id="rId88" Type="http://schemas.openxmlformats.org/officeDocument/2006/relationships/hyperlink" Target="http://zakupki.gov.ru/epz/contract/contractCard/common-info.html?reestrNumber=3775133090425000042" TargetMode="External"/><Relationship Id="rId91" Type="http://schemas.openxmlformats.org/officeDocument/2006/relationships/hyperlink" Target="http://zakupki.gov.ru/epz/contract/contractCard/common-info.html?reestrNumber=2781433564025000036" TargetMode="External"/><Relationship Id="rId96" Type="http://schemas.openxmlformats.org/officeDocument/2006/relationships/hyperlink" Target="http://zakupki.gov.ru/epz/contract/contractCard/common-info.html?reestrNumber=3470507724025000035" TargetMode="External"/><Relationship Id="rId1" Type="http://schemas.openxmlformats.org/officeDocument/2006/relationships/hyperlink" Target="http://zakupki.gov.ru/epz/contract/contractCard/common-info.html?reestrNumber=2782542731825000010" TargetMode="External"/><Relationship Id="rId6" Type="http://schemas.openxmlformats.org/officeDocument/2006/relationships/hyperlink" Target="http://zakupki.gov.ru/epz/contract/contractCard/common-info.html?reestrNumber=2782542481425000011" TargetMode="External"/><Relationship Id="rId15" Type="http://schemas.openxmlformats.org/officeDocument/2006/relationships/hyperlink" Target="http://zakupki.gov.ru/epz/contract/contractCard/common-info.html?reestrNumber=2610360082925000016" TargetMode="External"/><Relationship Id="rId23" Type="http://schemas.openxmlformats.org/officeDocument/2006/relationships/hyperlink" Target="http://zakupki.gov.ru/epz/contract/contractCard/common-info.html?reestrNumber=2780733575225000044" TargetMode="External"/><Relationship Id="rId28" Type="http://schemas.openxmlformats.org/officeDocument/2006/relationships/hyperlink" Target="http://zakupki.gov.ru/epz/contract/contractCard/common-info.html?reestrNumber=2230107059825000066" TargetMode="External"/><Relationship Id="rId36" Type="http://schemas.openxmlformats.org/officeDocument/2006/relationships/hyperlink" Target="http://zakupki.gov.ru/epz/contract/contractCard/common-info.html?reestrNumber=2780735254025000009" TargetMode="External"/><Relationship Id="rId49" Type="http://schemas.openxmlformats.org/officeDocument/2006/relationships/hyperlink" Target="http://zakupki.gov.ru/epz/contract/contractCard/common-info.html?reestrNumber=2780702643325000009" TargetMode="External"/><Relationship Id="rId57" Type="http://schemas.openxmlformats.org/officeDocument/2006/relationships/hyperlink" Target="http://zakupki.gov.ru/epz/contract/contractCard/common-info.html?reestrNumber=2590204127625000008" TargetMode="External"/><Relationship Id="rId10" Type="http://schemas.openxmlformats.org/officeDocument/2006/relationships/hyperlink" Target="http://zakupki.gov.ru/epz/contract/contractCard/common-info.html?reestrNumber=2471601449925000027" TargetMode="External"/><Relationship Id="rId31" Type="http://schemas.openxmlformats.org/officeDocument/2006/relationships/hyperlink" Target="http://zakupki.gov.ru/epz/contract/contractCard/common-info.html?reestrNumber=2110900620325000030" TargetMode="External"/><Relationship Id="rId44" Type="http://schemas.openxmlformats.org/officeDocument/2006/relationships/hyperlink" Target="http://zakupki.gov.ru/epz/contract/contractCard/common-info.html?reestrNumber=2782512832525000005" TargetMode="External"/><Relationship Id="rId52" Type="http://schemas.openxmlformats.org/officeDocument/2006/relationships/hyperlink" Target="http://zakupki.gov.ru/epz/contract/contractCard/common-info.html?reestrNumber=2431203739525000031" TargetMode="External"/><Relationship Id="rId60" Type="http://schemas.openxmlformats.org/officeDocument/2006/relationships/hyperlink" Target="http://zakupki.gov.ru/epz/contract/contractCard/common-info.html?reestrNumber=3143514601425000019" TargetMode="External"/><Relationship Id="rId65" Type="http://schemas.openxmlformats.org/officeDocument/2006/relationships/hyperlink" Target="http://zakupki.gov.ru/epz/contract/contractCard/common-info.html?reestrNumber=2781433564025000104" TargetMode="External"/><Relationship Id="rId73" Type="http://schemas.openxmlformats.org/officeDocument/2006/relationships/hyperlink" Target="http://zakupki.gov.ru/epz/contract/contractCard/common-info.html?reestrNumber=3470308373825000017" TargetMode="External"/><Relationship Id="rId78" Type="http://schemas.openxmlformats.org/officeDocument/2006/relationships/hyperlink" Target="http://zakupki.gov.ru/epz/contract/contractCard/common-info.html?reestrNumber=3164403582225000033" TargetMode="External"/><Relationship Id="rId81" Type="http://schemas.openxmlformats.org/officeDocument/2006/relationships/hyperlink" Target="http://zakupki.gov.ru/epz/contract/contractCard/common-info.html?reestrNumber=1382700052425000044" TargetMode="External"/><Relationship Id="rId86" Type="http://schemas.openxmlformats.org/officeDocument/2006/relationships/hyperlink" Target="http://zakupki.gov.ru/epz/contract/contractCard/common-info.html?reestrNumber=2860901805525000010" TargetMode="External"/><Relationship Id="rId94" Type="http://schemas.openxmlformats.org/officeDocument/2006/relationships/hyperlink" Target="http://zakupki.gov.ru/epz/contract/contractCard/common-info.html?reestrNumber=2160300228925000025" TargetMode="External"/><Relationship Id="rId4" Type="http://schemas.openxmlformats.org/officeDocument/2006/relationships/hyperlink" Target="http://zakupki.gov.ru/epz/contract/contractCard/common-info.html?reestrNumber=2910206094325000098" TargetMode="External"/><Relationship Id="rId9" Type="http://schemas.openxmlformats.org/officeDocument/2006/relationships/hyperlink" Target="http://zakupki.gov.ru/epz/contract/contractCard/common-info.html?reestrNumber=3891000219525000063" TargetMode="External"/><Relationship Id="rId13" Type="http://schemas.openxmlformats.org/officeDocument/2006/relationships/hyperlink" Target="http://zakupki.gov.ru/epz/contract/contractCard/common-info.html?reestrNumber=2780702665925000016" TargetMode="External"/><Relationship Id="rId18" Type="http://schemas.openxmlformats.org/officeDocument/2006/relationships/hyperlink" Target="http://zakupki.gov.ru/epz/contract/contractCard/common-info.html?reestrNumber=2780113682426000005" TargetMode="External"/><Relationship Id="rId39" Type="http://schemas.openxmlformats.org/officeDocument/2006/relationships/hyperlink" Target="http://zakupki.gov.ru/epz/contract/contractCard/common-info.html?reestrNumber=238160364622500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58"/>
  <sheetViews>
    <sheetView tabSelected="1" view="pageBreakPreview" zoomScaleNormal="100" zoomScaleSheetLayoutView="100" workbookViewId="0">
      <selection activeCell="D20" sqref="D20"/>
    </sheetView>
  </sheetViews>
  <sheetFormatPr defaultColWidth="9" defaultRowHeight="14.5" x14ac:dyDescent="0.35"/>
  <cols>
    <col min="1" max="1" width="7.81640625" style="3" customWidth="1"/>
    <col min="2" max="2" width="20.81640625" style="3" customWidth="1"/>
    <col min="3" max="3" width="17.81640625" style="3" customWidth="1"/>
    <col min="4" max="4" width="17" style="3" customWidth="1"/>
    <col min="5" max="5" width="8.81640625" style="3" customWidth="1"/>
    <col min="6" max="8" width="22" style="13" customWidth="1"/>
    <col min="9" max="25" width="22" style="13" hidden="1" customWidth="1"/>
    <col min="26" max="26" width="20.54296875" style="13" customWidth="1"/>
    <col min="27" max="27" width="23" style="13" customWidth="1"/>
    <col min="28" max="28" width="15.1796875" style="13" customWidth="1"/>
    <col min="29" max="29" width="27.7265625" style="3" customWidth="1"/>
    <col min="30" max="30" width="18.453125" style="3" customWidth="1"/>
    <col min="31" max="1024" width="9.1796875" style="3" customWidth="1"/>
    <col min="1025" max="16384" width="9" style="3"/>
  </cols>
  <sheetData>
    <row r="1" spans="1:31" ht="15" customHeight="1" x14ac:dyDescent="0.3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3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4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</row>
    <row r="4" spans="1:31" ht="15" customHeight="1" x14ac:dyDescent="0.3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3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35">
      <c r="A6" s="121" t="s">
        <v>2</v>
      </c>
      <c r="B6" s="121"/>
      <c r="C6" s="129" t="s">
        <v>216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</row>
    <row r="7" spans="1:31" ht="42" customHeight="1" x14ac:dyDescent="0.35">
      <c r="A7" s="121" t="s">
        <v>214</v>
      </c>
      <c r="B7" s="121"/>
      <c r="C7" s="129" t="s">
        <v>215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</row>
    <row r="8" spans="1:31" ht="43.5" customHeight="1" x14ac:dyDescent="0.35">
      <c r="A8" s="124" t="s">
        <v>213</v>
      </c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7"/>
    </row>
    <row r="9" spans="1:31" ht="125.25" customHeight="1" x14ac:dyDescent="0.35">
      <c r="A9" s="122" t="s">
        <v>3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</row>
    <row r="10" spans="1:31" ht="30" customHeight="1" x14ac:dyDescent="0.35">
      <c r="A10" s="121" t="s">
        <v>4</v>
      </c>
      <c r="B10" s="121" t="s">
        <v>5</v>
      </c>
      <c r="C10" s="121"/>
      <c r="D10" s="121" t="s">
        <v>6</v>
      </c>
      <c r="E10" s="123" t="s">
        <v>7</v>
      </c>
      <c r="F10" s="6" t="s">
        <v>209</v>
      </c>
      <c r="G10" s="6" t="s">
        <v>210</v>
      </c>
      <c r="H10" s="6" t="s">
        <v>211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123" t="s">
        <v>217</v>
      </c>
      <c r="AC10" s="8" t="s">
        <v>27</v>
      </c>
    </row>
    <row r="11" spans="1:31" ht="45" customHeight="1" x14ac:dyDescent="0.35">
      <c r="A11" s="121"/>
      <c r="B11" s="121"/>
      <c r="C11" s="121"/>
      <c r="D11" s="121"/>
      <c r="E11" s="123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123"/>
      <c r="AC11" s="10"/>
    </row>
    <row r="12" spans="1:31" ht="52.5" customHeight="1" x14ac:dyDescent="0.35">
      <c r="A12" s="11" t="s">
        <v>50</v>
      </c>
      <c r="B12" s="121" t="s">
        <v>51</v>
      </c>
      <c r="C12" s="121"/>
      <c r="D12" s="11" t="s">
        <v>52</v>
      </c>
      <c r="E12" s="12">
        <v>25</v>
      </c>
      <c r="F12" s="24" t="s">
        <v>53</v>
      </c>
      <c r="G12" s="25" t="s">
        <v>54</v>
      </c>
      <c r="H12" s="26" t="s">
        <v>55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36.630000000000003</v>
      </c>
      <c r="AA12" s="6">
        <v>16.59</v>
      </c>
      <c r="AB12" s="6">
        <v>220.71</v>
      </c>
      <c r="AC12" s="6">
        <v>5517.75</v>
      </c>
      <c r="AD12" s="13"/>
      <c r="AE12" s="13"/>
    </row>
    <row r="13" spans="1:31" ht="52.5" customHeight="1" x14ac:dyDescent="0.35">
      <c r="A13" s="11" t="s">
        <v>56</v>
      </c>
      <c r="B13" s="121" t="s">
        <v>51</v>
      </c>
      <c r="C13" s="121"/>
      <c r="D13" s="11" t="s">
        <v>52</v>
      </c>
      <c r="E13" s="12">
        <v>10</v>
      </c>
      <c r="F13" s="27" t="s">
        <v>57</v>
      </c>
      <c r="G13" s="28" t="s">
        <v>58</v>
      </c>
      <c r="H13" s="29" t="s">
        <v>59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>
        <v>42.55</v>
      </c>
      <c r="AA13" s="6">
        <v>28.62</v>
      </c>
      <c r="AB13" s="6">
        <v>148.68</v>
      </c>
      <c r="AC13" s="6">
        <v>1486.8</v>
      </c>
      <c r="AD13" s="13"/>
      <c r="AE13" s="13"/>
    </row>
    <row r="14" spans="1:31" ht="52.5" customHeight="1" x14ac:dyDescent="0.35">
      <c r="A14" s="11" t="s">
        <v>60</v>
      </c>
      <c r="B14" s="121" t="s">
        <v>61</v>
      </c>
      <c r="C14" s="121"/>
      <c r="D14" s="11" t="s">
        <v>62</v>
      </c>
      <c r="E14" s="12">
        <v>30</v>
      </c>
      <c r="F14" s="30" t="s">
        <v>63</v>
      </c>
      <c r="G14" s="31" t="s">
        <v>64</v>
      </c>
      <c r="H14" s="32" t="s">
        <v>65</v>
      </c>
      <c r="I14" s="6" t="s">
        <v>29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>
        <v>36.24</v>
      </c>
      <c r="AA14" s="6">
        <v>17.34</v>
      </c>
      <c r="AB14" s="6">
        <v>209.02</v>
      </c>
      <c r="AC14" s="6">
        <v>6270.6</v>
      </c>
      <c r="AD14" s="13"/>
      <c r="AE14" s="13"/>
    </row>
    <row r="15" spans="1:31" ht="52.5" customHeight="1" x14ac:dyDescent="0.35">
      <c r="A15" s="11" t="s">
        <v>66</v>
      </c>
      <c r="B15" s="121" t="s">
        <v>61</v>
      </c>
      <c r="C15" s="121"/>
      <c r="D15" s="11" t="s">
        <v>62</v>
      </c>
      <c r="E15" s="12">
        <v>68</v>
      </c>
      <c r="F15" s="33" t="s">
        <v>67</v>
      </c>
      <c r="G15" s="34" t="s">
        <v>68</v>
      </c>
      <c r="H15" s="35" t="s">
        <v>65</v>
      </c>
      <c r="I15" s="6" t="s">
        <v>29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>
        <v>28.16</v>
      </c>
      <c r="AA15" s="6">
        <v>19.41</v>
      </c>
      <c r="AB15" s="6">
        <v>145.1</v>
      </c>
      <c r="AC15" s="6">
        <v>9866.7999999999993</v>
      </c>
      <c r="AD15" s="13"/>
      <c r="AE15" s="13"/>
    </row>
    <row r="16" spans="1:31" ht="52.5" customHeight="1" x14ac:dyDescent="0.35">
      <c r="A16" s="120" t="s">
        <v>69</v>
      </c>
      <c r="B16" s="121" t="s">
        <v>71</v>
      </c>
      <c r="C16" s="121"/>
      <c r="D16" s="11" t="s">
        <v>52</v>
      </c>
      <c r="E16" s="12">
        <v>41</v>
      </c>
      <c r="F16" s="36" t="s">
        <v>72</v>
      </c>
      <c r="G16" s="37" t="s">
        <v>73</v>
      </c>
      <c r="H16" s="38" t="s">
        <v>74</v>
      </c>
      <c r="I16" s="6" t="s">
        <v>29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>
        <v>28.36</v>
      </c>
      <c r="AA16" s="6">
        <v>16.27</v>
      </c>
      <c r="AB16" s="6">
        <v>174.33</v>
      </c>
      <c r="AC16" s="6">
        <v>7147.53</v>
      </c>
      <c r="AD16" s="13"/>
      <c r="AE16" s="13"/>
    </row>
    <row r="17" spans="1:31" ht="52.5" customHeight="1" x14ac:dyDescent="0.35">
      <c r="A17" s="120" t="s">
        <v>70</v>
      </c>
      <c r="B17" s="121" t="s">
        <v>77</v>
      </c>
      <c r="C17" s="121"/>
      <c r="D17" s="11" t="s">
        <v>52</v>
      </c>
      <c r="E17" s="12">
        <v>6</v>
      </c>
      <c r="F17" s="39" t="s">
        <v>78</v>
      </c>
      <c r="G17" s="40" t="s">
        <v>79</v>
      </c>
      <c r="H17" s="41" t="s">
        <v>80</v>
      </c>
      <c r="I17" s="6" t="s">
        <v>29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>
        <v>53.53</v>
      </c>
      <c r="AA17" s="6">
        <v>24.47</v>
      </c>
      <c r="AB17" s="6">
        <v>218.72</v>
      </c>
      <c r="AC17" s="6">
        <v>1312.32</v>
      </c>
      <c r="AD17" s="13"/>
      <c r="AE17" s="13"/>
    </row>
    <row r="18" spans="1:31" ht="52.5" customHeight="1" x14ac:dyDescent="0.35">
      <c r="A18" s="120" t="s">
        <v>75</v>
      </c>
      <c r="B18" s="121" t="s">
        <v>82</v>
      </c>
      <c r="C18" s="121"/>
      <c r="D18" s="11" t="s">
        <v>62</v>
      </c>
      <c r="E18" s="12">
        <v>11</v>
      </c>
      <c r="F18" s="42" t="s">
        <v>83</v>
      </c>
      <c r="G18" s="43" t="s">
        <v>84</v>
      </c>
      <c r="H18" s="44" t="s">
        <v>85</v>
      </c>
      <c r="I18" s="6" t="s">
        <v>29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>
        <v>17.399999999999999</v>
      </c>
      <c r="AA18" s="6">
        <v>5.78</v>
      </c>
      <c r="AB18" s="6">
        <v>300.94</v>
      </c>
      <c r="AC18" s="6">
        <v>3310.34</v>
      </c>
      <c r="AD18" s="13"/>
      <c r="AE18" s="13"/>
    </row>
    <row r="19" spans="1:31" ht="52.5" customHeight="1" x14ac:dyDescent="0.35">
      <c r="A19" s="120" t="s">
        <v>76</v>
      </c>
      <c r="B19" s="144" t="s">
        <v>87</v>
      </c>
      <c r="C19" s="144"/>
      <c r="D19" s="11" t="s">
        <v>62</v>
      </c>
      <c r="E19" s="12">
        <v>35</v>
      </c>
      <c r="F19" s="45" t="s">
        <v>88</v>
      </c>
      <c r="G19" s="46" t="s">
        <v>89</v>
      </c>
      <c r="H19" s="47" t="s">
        <v>90</v>
      </c>
      <c r="I19" s="6" t="s">
        <v>29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>
        <v>19.38</v>
      </c>
      <c r="AA19" s="6">
        <v>9.33</v>
      </c>
      <c r="AB19" s="6">
        <v>207.68</v>
      </c>
      <c r="AC19" s="6">
        <v>7268.8</v>
      </c>
      <c r="AD19" s="13"/>
      <c r="AE19" s="13"/>
    </row>
    <row r="20" spans="1:31" ht="52.5" customHeight="1" x14ac:dyDescent="0.35">
      <c r="A20" s="120" t="s">
        <v>81</v>
      </c>
      <c r="B20" s="144" t="s">
        <v>92</v>
      </c>
      <c r="C20" s="144"/>
      <c r="D20" s="11" t="s">
        <v>52</v>
      </c>
      <c r="E20" s="12">
        <v>28</v>
      </c>
      <c r="F20" s="48" t="s">
        <v>93</v>
      </c>
      <c r="G20" s="49" t="s">
        <v>94</v>
      </c>
      <c r="H20" s="50" t="s">
        <v>95</v>
      </c>
      <c r="I20" s="6" t="s">
        <v>29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>
        <v>33.950000000000003</v>
      </c>
      <c r="AA20" s="6">
        <v>19.53</v>
      </c>
      <c r="AB20" s="6">
        <v>173.87</v>
      </c>
      <c r="AC20" s="6">
        <v>4868.3599999999997</v>
      </c>
      <c r="AD20" s="13"/>
      <c r="AE20" s="13"/>
    </row>
    <row r="21" spans="1:31" ht="52.5" customHeight="1" x14ac:dyDescent="0.35">
      <c r="A21" s="120" t="s">
        <v>86</v>
      </c>
      <c r="B21" s="144" t="s">
        <v>97</v>
      </c>
      <c r="C21" s="144"/>
      <c r="D21" s="11" t="s">
        <v>52</v>
      </c>
      <c r="E21" s="12">
        <v>6</v>
      </c>
      <c r="F21" s="51" t="s">
        <v>98</v>
      </c>
      <c r="G21" s="52" t="s">
        <v>99</v>
      </c>
      <c r="H21" s="53" t="s">
        <v>100</v>
      </c>
      <c r="I21" s="6" t="s">
        <v>29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>
        <v>47.61</v>
      </c>
      <c r="AA21" s="6">
        <v>17.7</v>
      </c>
      <c r="AB21" s="6">
        <v>269.02</v>
      </c>
      <c r="AC21" s="6">
        <v>1614.12</v>
      </c>
      <c r="AD21" s="13"/>
      <c r="AE21" s="13"/>
    </row>
    <row r="22" spans="1:31" ht="52.5" customHeight="1" x14ac:dyDescent="0.35">
      <c r="A22" s="120" t="s">
        <v>91</v>
      </c>
      <c r="B22" s="121" t="s">
        <v>102</v>
      </c>
      <c r="C22" s="121"/>
      <c r="D22" s="11" t="s">
        <v>62</v>
      </c>
      <c r="E22" s="12">
        <v>70</v>
      </c>
      <c r="F22" s="54" t="s">
        <v>103</v>
      </c>
      <c r="G22" s="55" t="s">
        <v>104</v>
      </c>
      <c r="H22" s="56" t="s">
        <v>105</v>
      </c>
      <c r="I22" s="6" t="s">
        <v>29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>
        <v>7.48</v>
      </c>
      <c r="AA22" s="6">
        <v>4.96</v>
      </c>
      <c r="AB22" s="6">
        <v>150.93</v>
      </c>
      <c r="AC22" s="6">
        <v>10565.1</v>
      </c>
      <c r="AD22" s="13"/>
      <c r="AE22" s="13"/>
    </row>
    <row r="23" spans="1:31" ht="52.5" customHeight="1" x14ac:dyDescent="0.35">
      <c r="A23" s="120" t="s">
        <v>96</v>
      </c>
      <c r="B23" s="121" t="s">
        <v>108</v>
      </c>
      <c r="C23" s="121"/>
      <c r="D23" s="11" t="s">
        <v>62</v>
      </c>
      <c r="E23" s="12">
        <v>6</v>
      </c>
      <c r="F23" s="57" t="s">
        <v>109</v>
      </c>
      <c r="G23" s="58" t="s">
        <v>110</v>
      </c>
      <c r="H23" s="59" t="s">
        <v>111</v>
      </c>
      <c r="I23" s="6" t="s">
        <v>29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>
        <v>15.37</v>
      </c>
      <c r="AA23" s="6">
        <v>17.579999999999998</v>
      </c>
      <c r="AB23" s="6">
        <v>87.44</v>
      </c>
      <c r="AC23" s="6">
        <v>524.64</v>
      </c>
      <c r="AD23" s="13"/>
      <c r="AE23" s="13"/>
    </row>
    <row r="24" spans="1:31" ht="52.5" customHeight="1" x14ac:dyDescent="0.35">
      <c r="A24" s="120" t="s">
        <v>101</v>
      </c>
      <c r="B24" s="121" t="s">
        <v>113</v>
      </c>
      <c r="C24" s="121"/>
      <c r="D24" s="11" t="s">
        <v>52</v>
      </c>
      <c r="E24" s="12">
        <v>2</v>
      </c>
      <c r="F24" s="60" t="s">
        <v>114</v>
      </c>
      <c r="G24" s="61" t="s">
        <v>115</v>
      </c>
      <c r="H24" s="62" t="s">
        <v>116</v>
      </c>
      <c r="I24" s="6" t="s">
        <v>29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>
        <v>95.09</v>
      </c>
      <c r="AA24" s="6">
        <v>14.31</v>
      </c>
      <c r="AB24" s="6">
        <v>664.41</v>
      </c>
      <c r="AC24" s="6">
        <v>1328.82</v>
      </c>
      <c r="AD24" s="13"/>
      <c r="AE24" s="13"/>
    </row>
    <row r="25" spans="1:31" ht="52.5" customHeight="1" x14ac:dyDescent="0.35">
      <c r="A25" s="120" t="s">
        <v>106</v>
      </c>
      <c r="B25" s="121" t="s">
        <v>113</v>
      </c>
      <c r="C25" s="121"/>
      <c r="D25" s="11" t="s">
        <v>52</v>
      </c>
      <c r="E25" s="12">
        <v>3</v>
      </c>
      <c r="F25" s="63" t="s">
        <v>118</v>
      </c>
      <c r="G25" s="64" t="s">
        <v>119</v>
      </c>
      <c r="H25" s="65" t="s">
        <v>120</v>
      </c>
      <c r="I25" s="6" t="s">
        <v>29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>
        <v>7.68</v>
      </c>
      <c r="AA25" s="6">
        <v>2.2400000000000002</v>
      </c>
      <c r="AB25" s="6">
        <v>343.4</v>
      </c>
      <c r="AC25" s="6">
        <v>1030.2</v>
      </c>
      <c r="AD25" s="13"/>
      <c r="AE25" s="13"/>
    </row>
    <row r="26" spans="1:31" ht="52.5" customHeight="1" x14ac:dyDescent="0.35">
      <c r="A26" s="120" t="s">
        <v>107</v>
      </c>
      <c r="B26" s="121" t="s">
        <v>124</v>
      </c>
      <c r="C26" s="121"/>
      <c r="D26" s="11" t="s">
        <v>52</v>
      </c>
      <c r="E26" s="12">
        <v>15</v>
      </c>
      <c r="F26" s="66" t="s">
        <v>125</v>
      </c>
      <c r="G26" s="67" t="s">
        <v>126</v>
      </c>
      <c r="H26" s="68" t="s">
        <v>127</v>
      </c>
      <c r="I26" s="6" t="s">
        <v>29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>
        <v>28.8</v>
      </c>
      <c r="AA26" s="6">
        <v>19.809999999999999</v>
      </c>
      <c r="AB26" s="6">
        <v>145.38</v>
      </c>
      <c r="AC26" s="6">
        <v>2180.6999999999998</v>
      </c>
      <c r="AD26" s="13"/>
      <c r="AE26" s="13"/>
    </row>
    <row r="27" spans="1:31" ht="52.5" customHeight="1" x14ac:dyDescent="0.35">
      <c r="A27" s="120" t="s">
        <v>112</v>
      </c>
      <c r="B27" s="121" t="s">
        <v>124</v>
      </c>
      <c r="C27" s="121"/>
      <c r="D27" s="11" t="s">
        <v>52</v>
      </c>
      <c r="E27" s="12">
        <v>11</v>
      </c>
      <c r="F27" s="69" t="s">
        <v>129</v>
      </c>
      <c r="G27" s="70" t="s">
        <v>130</v>
      </c>
      <c r="H27" s="71" t="s">
        <v>131</v>
      </c>
      <c r="I27" s="6" t="s">
        <v>29</v>
      </c>
      <c r="J27" s="6" t="s">
        <v>30</v>
      </c>
      <c r="K27" s="6" t="s">
        <v>31</v>
      </c>
      <c r="L27" s="6" t="s">
        <v>32</v>
      </c>
      <c r="M27" s="6" t="s">
        <v>33</v>
      </c>
      <c r="N27" s="6" t="s">
        <v>34</v>
      </c>
      <c r="O27" s="6" t="s">
        <v>35</v>
      </c>
      <c r="P27" s="6" t="s">
        <v>36</v>
      </c>
      <c r="Q27" s="6" t="s">
        <v>37</v>
      </c>
      <c r="R27" s="6" t="s">
        <v>38</v>
      </c>
      <c r="S27" s="6" t="s">
        <v>39</v>
      </c>
      <c r="T27" s="6" t="s">
        <v>40</v>
      </c>
      <c r="U27" s="6" t="s">
        <v>41</v>
      </c>
      <c r="V27" s="6" t="s">
        <v>42</v>
      </c>
      <c r="W27" s="6" t="s">
        <v>43</v>
      </c>
      <c r="X27" s="6" t="s">
        <v>44</v>
      </c>
      <c r="Y27" s="6" t="s">
        <v>45</v>
      </c>
      <c r="Z27" s="6">
        <v>51.53</v>
      </c>
      <c r="AA27" s="6">
        <v>23.15</v>
      </c>
      <c r="AB27" s="6">
        <v>222.56</v>
      </c>
      <c r="AC27" s="6">
        <v>2448.16</v>
      </c>
      <c r="AD27" s="13"/>
      <c r="AE27" s="13"/>
    </row>
    <row r="28" spans="1:31" ht="52.5" customHeight="1" x14ac:dyDescent="0.35">
      <c r="A28" s="120" t="s">
        <v>117</v>
      </c>
      <c r="B28" s="121" t="s">
        <v>133</v>
      </c>
      <c r="C28" s="121"/>
      <c r="D28" s="11" t="s">
        <v>52</v>
      </c>
      <c r="E28" s="12">
        <v>5</v>
      </c>
      <c r="F28" s="72" t="s">
        <v>134</v>
      </c>
      <c r="G28" s="73" t="s">
        <v>135</v>
      </c>
      <c r="H28" s="74" t="s">
        <v>136</v>
      </c>
      <c r="I28" s="6" t="s">
        <v>29</v>
      </c>
      <c r="J28" s="6" t="s">
        <v>30</v>
      </c>
      <c r="K28" s="6" t="s">
        <v>31</v>
      </c>
      <c r="L28" s="6" t="s">
        <v>32</v>
      </c>
      <c r="M28" s="6" t="s">
        <v>33</v>
      </c>
      <c r="N28" s="6" t="s">
        <v>34</v>
      </c>
      <c r="O28" s="6" t="s">
        <v>35</v>
      </c>
      <c r="P28" s="6" t="s">
        <v>36</v>
      </c>
      <c r="Q28" s="6" t="s">
        <v>37</v>
      </c>
      <c r="R28" s="6" t="s">
        <v>38</v>
      </c>
      <c r="S28" s="6" t="s">
        <v>39</v>
      </c>
      <c r="T28" s="6" t="s">
        <v>40</v>
      </c>
      <c r="U28" s="6" t="s">
        <v>41</v>
      </c>
      <c r="V28" s="6" t="s">
        <v>42</v>
      </c>
      <c r="W28" s="6" t="s">
        <v>43</v>
      </c>
      <c r="X28" s="6" t="s">
        <v>44</v>
      </c>
      <c r="Y28" s="6" t="s">
        <v>45</v>
      </c>
      <c r="Z28" s="6">
        <v>85.03</v>
      </c>
      <c r="AA28" s="6">
        <v>24.25</v>
      </c>
      <c r="AB28" s="6">
        <v>350.64</v>
      </c>
      <c r="AC28" s="6">
        <v>1753.2</v>
      </c>
      <c r="AD28" s="13"/>
      <c r="AE28" s="13"/>
    </row>
    <row r="29" spans="1:31" ht="52.5" customHeight="1" x14ac:dyDescent="0.35">
      <c r="A29" s="120" t="s">
        <v>121</v>
      </c>
      <c r="B29" s="121" t="s">
        <v>138</v>
      </c>
      <c r="C29" s="121"/>
      <c r="D29" s="11" t="s">
        <v>62</v>
      </c>
      <c r="E29" s="12">
        <v>25</v>
      </c>
      <c r="F29" s="75" t="s">
        <v>139</v>
      </c>
      <c r="G29" s="76" t="s">
        <v>140</v>
      </c>
      <c r="H29" s="77" t="s">
        <v>141</v>
      </c>
      <c r="I29" s="6" t="s">
        <v>29</v>
      </c>
      <c r="J29" s="6" t="s">
        <v>30</v>
      </c>
      <c r="K29" s="6" t="s">
        <v>31</v>
      </c>
      <c r="L29" s="6" t="s">
        <v>32</v>
      </c>
      <c r="M29" s="6" t="s">
        <v>33</v>
      </c>
      <c r="N29" s="6" t="s">
        <v>34</v>
      </c>
      <c r="O29" s="6" t="s">
        <v>35</v>
      </c>
      <c r="P29" s="6" t="s">
        <v>36</v>
      </c>
      <c r="Q29" s="6" t="s">
        <v>37</v>
      </c>
      <c r="R29" s="6" t="s">
        <v>38</v>
      </c>
      <c r="S29" s="6" t="s">
        <v>39</v>
      </c>
      <c r="T29" s="6" t="s">
        <v>40</v>
      </c>
      <c r="U29" s="6" t="s">
        <v>41</v>
      </c>
      <c r="V29" s="6" t="s">
        <v>42</v>
      </c>
      <c r="W29" s="6" t="s">
        <v>43</v>
      </c>
      <c r="X29" s="6" t="s">
        <v>44</v>
      </c>
      <c r="Y29" s="6" t="s">
        <v>45</v>
      </c>
      <c r="Z29" s="6">
        <v>12.61</v>
      </c>
      <c r="AA29" s="6">
        <v>14.13</v>
      </c>
      <c r="AB29" s="6">
        <v>89.23</v>
      </c>
      <c r="AC29" s="6">
        <v>2230.75</v>
      </c>
      <c r="AD29" s="13"/>
      <c r="AE29" s="13"/>
    </row>
    <row r="30" spans="1:31" ht="52.5" customHeight="1" x14ac:dyDescent="0.35">
      <c r="A30" s="120" t="s">
        <v>122</v>
      </c>
      <c r="B30" s="121" t="s">
        <v>145</v>
      </c>
      <c r="C30" s="121"/>
      <c r="D30" s="11" t="s">
        <v>146</v>
      </c>
      <c r="E30" s="12">
        <v>60</v>
      </c>
      <c r="F30" s="78" t="s">
        <v>147</v>
      </c>
      <c r="G30" s="79" t="s">
        <v>148</v>
      </c>
      <c r="H30" s="80" t="s">
        <v>149</v>
      </c>
      <c r="I30" s="6" t="s">
        <v>29</v>
      </c>
      <c r="J30" s="6" t="s">
        <v>30</v>
      </c>
      <c r="K30" s="6" t="s">
        <v>31</v>
      </c>
      <c r="L30" s="6" t="s">
        <v>32</v>
      </c>
      <c r="M30" s="6" t="s">
        <v>33</v>
      </c>
      <c r="N30" s="6" t="s">
        <v>34</v>
      </c>
      <c r="O30" s="6" t="s">
        <v>35</v>
      </c>
      <c r="P30" s="6" t="s">
        <v>36</v>
      </c>
      <c r="Q30" s="6" t="s">
        <v>37</v>
      </c>
      <c r="R30" s="6" t="s">
        <v>38</v>
      </c>
      <c r="S30" s="6" t="s">
        <v>39</v>
      </c>
      <c r="T30" s="6" t="s">
        <v>40</v>
      </c>
      <c r="U30" s="6" t="s">
        <v>41</v>
      </c>
      <c r="V30" s="6" t="s">
        <v>42</v>
      </c>
      <c r="W30" s="6" t="s">
        <v>43</v>
      </c>
      <c r="X30" s="6" t="s">
        <v>44</v>
      </c>
      <c r="Y30" s="6" t="s">
        <v>45</v>
      </c>
      <c r="Z30" s="6">
        <v>29.46</v>
      </c>
      <c r="AA30" s="6">
        <v>7.28</v>
      </c>
      <c r="AB30" s="6">
        <v>404.95</v>
      </c>
      <c r="AC30" s="6">
        <f>SUM(E30*AB30)</f>
        <v>24297</v>
      </c>
      <c r="AD30" s="13"/>
      <c r="AE30" s="13"/>
    </row>
    <row r="31" spans="1:31" ht="52.5" customHeight="1" x14ac:dyDescent="0.35">
      <c r="A31" s="120" t="s">
        <v>123</v>
      </c>
      <c r="B31" s="121" t="s">
        <v>151</v>
      </c>
      <c r="C31" s="121"/>
      <c r="D31" s="11" t="s">
        <v>62</v>
      </c>
      <c r="E31" s="12">
        <v>25</v>
      </c>
      <c r="F31" s="81" t="s">
        <v>152</v>
      </c>
      <c r="G31" s="82" t="s">
        <v>153</v>
      </c>
      <c r="H31" s="83" t="s">
        <v>154</v>
      </c>
      <c r="I31" s="6" t="s">
        <v>29</v>
      </c>
      <c r="J31" s="6" t="s">
        <v>30</v>
      </c>
      <c r="K31" s="6" t="s">
        <v>31</v>
      </c>
      <c r="L31" s="6" t="s">
        <v>32</v>
      </c>
      <c r="M31" s="6" t="s">
        <v>33</v>
      </c>
      <c r="N31" s="6" t="s">
        <v>34</v>
      </c>
      <c r="O31" s="6" t="s">
        <v>35</v>
      </c>
      <c r="P31" s="6" t="s">
        <v>36</v>
      </c>
      <c r="Q31" s="6" t="s">
        <v>37</v>
      </c>
      <c r="R31" s="6" t="s">
        <v>38</v>
      </c>
      <c r="S31" s="6" t="s">
        <v>39</v>
      </c>
      <c r="T31" s="6" t="s">
        <v>40</v>
      </c>
      <c r="U31" s="6" t="s">
        <v>41</v>
      </c>
      <c r="V31" s="6" t="s">
        <v>42</v>
      </c>
      <c r="W31" s="6" t="s">
        <v>43</v>
      </c>
      <c r="X31" s="6" t="s">
        <v>44</v>
      </c>
      <c r="Y31" s="6" t="s">
        <v>45</v>
      </c>
      <c r="Z31" s="6">
        <v>5.82</v>
      </c>
      <c r="AA31" s="6">
        <v>13.92</v>
      </c>
      <c r="AB31" s="6">
        <v>41.79</v>
      </c>
      <c r="AC31" s="6">
        <v>1044.75</v>
      </c>
      <c r="AD31" s="13"/>
      <c r="AE31" s="13"/>
    </row>
    <row r="32" spans="1:31" ht="52.5" customHeight="1" x14ac:dyDescent="0.35">
      <c r="A32" s="120" t="s">
        <v>128</v>
      </c>
      <c r="B32" s="121" t="s">
        <v>163</v>
      </c>
      <c r="C32" s="121"/>
      <c r="D32" s="11" t="s">
        <v>52</v>
      </c>
      <c r="E32" s="12">
        <v>100</v>
      </c>
      <c r="F32" s="84" t="s">
        <v>164</v>
      </c>
      <c r="G32" s="85" t="s">
        <v>159</v>
      </c>
      <c r="H32" s="86" t="s">
        <v>161</v>
      </c>
      <c r="I32" s="6" t="s">
        <v>29</v>
      </c>
      <c r="J32" s="6" t="s">
        <v>30</v>
      </c>
      <c r="K32" s="6" t="s">
        <v>31</v>
      </c>
      <c r="L32" s="6" t="s">
        <v>32</v>
      </c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6" t="s">
        <v>38</v>
      </c>
      <c r="S32" s="6" t="s">
        <v>39</v>
      </c>
      <c r="T32" s="6" t="s">
        <v>40</v>
      </c>
      <c r="U32" s="6" t="s">
        <v>41</v>
      </c>
      <c r="V32" s="6" t="s">
        <v>42</v>
      </c>
      <c r="W32" s="6" t="s">
        <v>43</v>
      </c>
      <c r="X32" s="6" t="s">
        <v>44</v>
      </c>
      <c r="Y32" s="6" t="s">
        <v>45</v>
      </c>
      <c r="Z32" s="6">
        <v>35.96</v>
      </c>
      <c r="AA32" s="6">
        <v>21.74</v>
      </c>
      <c r="AB32" s="6">
        <v>165.37</v>
      </c>
      <c r="AC32" s="6">
        <f>SUM(E32*AB32)</f>
        <v>16537</v>
      </c>
      <c r="AD32" s="13"/>
      <c r="AE32" s="13"/>
    </row>
    <row r="33" spans="1:31" ht="52.5" customHeight="1" x14ac:dyDescent="0.35">
      <c r="A33" s="120" t="s">
        <v>132</v>
      </c>
      <c r="B33" s="121" t="s">
        <v>165</v>
      </c>
      <c r="C33" s="121"/>
      <c r="D33" s="11" t="s">
        <v>52</v>
      </c>
      <c r="E33" s="12">
        <v>18</v>
      </c>
      <c r="F33" s="87" t="s">
        <v>166</v>
      </c>
      <c r="G33" s="88" t="s">
        <v>167</v>
      </c>
      <c r="H33" s="89" t="s">
        <v>168</v>
      </c>
      <c r="I33" s="6" t="s">
        <v>29</v>
      </c>
      <c r="J33" s="6" t="s">
        <v>30</v>
      </c>
      <c r="K33" s="6" t="s">
        <v>31</v>
      </c>
      <c r="L33" s="6" t="s">
        <v>32</v>
      </c>
      <c r="M33" s="6" t="s">
        <v>33</v>
      </c>
      <c r="N33" s="6" t="s">
        <v>34</v>
      </c>
      <c r="O33" s="6" t="s">
        <v>35</v>
      </c>
      <c r="P33" s="6" t="s">
        <v>36</v>
      </c>
      <c r="Q33" s="6" t="s">
        <v>37</v>
      </c>
      <c r="R33" s="6" t="s">
        <v>38</v>
      </c>
      <c r="S33" s="6" t="s">
        <v>39</v>
      </c>
      <c r="T33" s="6" t="s">
        <v>40</v>
      </c>
      <c r="U33" s="6" t="s">
        <v>41</v>
      </c>
      <c r="V33" s="6" t="s">
        <v>42</v>
      </c>
      <c r="W33" s="6" t="s">
        <v>43</v>
      </c>
      <c r="X33" s="6" t="s">
        <v>44</v>
      </c>
      <c r="Y33" s="6" t="s">
        <v>45</v>
      </c>
      <c r="Z33" s="6">
        <v>81.88</v>
      </c>
      <c r="AA33" s="6">
        <v>9.18</v>
      </c>
      <c r="AB33" s="6">
        <v>892.27</v>
      </c>
      <c r="AC33" s="6">
        <v>16060.86</v>
      </c>
      <c r="AD33" s="13"/>
      <c r="AE33" s="13"/>
    </row>
    <row r="34" spans="1:31" ht="52.5" customHeight="1" x14ac:dyDescent="0.35">
      <c r="A34" s="120" t="s">
        <v>137</v>
      </c>
      <c r="B34" s="121" t="s">
        <v>169</v>
      </c>
      <c r="C34" s="121"/>
      <c r="D34" s="11" t="s">
        <v>62</v>
      </c>
      <c r="E34" s="12">
        <v>40</v>
      </c>
      <c r="F34" s="90" t="s">
        <v>170</v>
      </c>
      <c r="G34" s="91" t="s">
        <v>171</v>
      </c>
      <c r="H34" s="92" t="s">
        <v>172</v>
      </c>
      <c r="I34" s="6" t="s">
        <v>29</v>
      </c>
      <c r="J34" s="6" t="s">
        <v>30</v>
      </c>
      <c r="K34" s="6" t="s">
        <v>31</v>
      </c>
      <c r="L34" s="6" t="s">
        <v>32</v>
      </c>
      <c r="M34" s="6" t="s">
        <v>33</v>
      </c>
      <c r="N34" s="6" t="s">
        <v>34</v>
      </c>
      <c r="O34" s="6" t="s">
        <v>35</v>
      </c>
      <c r="P34" s="6" t="s">
        <v>36</v>
      </c>
      <c r="Q34" s="6" t="s">
        <v>37</v>
      </c>
      <c r="R34" s="6" t="s">
        <v>38</v>
      </c>
      <c r="S34" s="6" t="s">
        <v>39</v>
      </c>
      <c r="T34" s="6" t="s">
        <v>40</v>
      </c>
      <c r="U34" s="6" t="s">
        <v>41</v>
      </c>
      <c r="V34" s="6" t="s">
        <v>42</v>
      </c>
      <c r="W34" s="6" t="s">
        <v>43</v>
      </c>
      <c r="X34" s="6" t="s">
        <v>44</v>
      </c>
      <c r="Y34" s="6" t="s">
        <v>45</v>
      </c>
      <c r="Z34" s="6">
        <v>4.6900000000000004</v>
      </c>
      <c r="AA34" s="6">
        <v>24.89</v>
      </c>
      <c r="AB34" s="6">
        <v>18.829999999999998</v>
      </c>
      <c r="AC34" s="6">
        <v>753.2</v>
      </c>
      <c r="AD34" s="13"/>
      <c r="AE34" s="13"/>
    </row>
    <row r="35" spans="1:31" ht="52.5" customHeight="1" x14ac:dyDescent="0.35">
      <c r="A35" s="120" t="s">
        <v>142</v>
      </c>
      <c r="B35" s="121" t="s">
        <v>173</v>
      </c>
      <c r="C35" s="121"/>
      <c r="D35" s="11" t="s">
        <v>143</v>
      </c>
      <c r="E35" s="12">
        <v>5</v>
      </c>
      <c r="F35" s="93" t="s">
        <v>174</v>
      </c>
      <c r="G35" s="94" t="s">
        <v>175</v>
      </c>
      <c r="H35" s="95" t="s">
        <v>176</v>
      </c>
      <c r="I35" s="6" t="s">
        <v>29</v>
      </c>
      <c r="J35" s="6" t="s">
        <v>30</v>
      </c>
      <c r="K35" s="6" t="s">
        <v>31</v>
      </c>
      <c r="L35" s="6" t="s">
        <v>32</v>
      </c>
      <c r="M35" s="6" t="s">
        <v>33</v>
      </c>
      <c r="N35" s="6" t="s">
        <v>34</v>
      </c>
      <c r="O35" s="6" t="s">
        <v>35</v>
      </c>
      <c r="P35" s="6" t="s">
        <v>36</v>
      </c>
      <c r="Q35" s="6" t="s">
        <v>37</v>
      </c>
      <c r="R35" s="6" t="s">
        <v>38</v>
      </c>
      <c r="S35" s="6" t="s">
        <v>39</v>
      </c>
      <c r="T35" s="6" t="s">
        <v>40</v>
      </c>
      <c r="U35" s="6" t="s">
        <v>41</v>
      </c>
      <c r="V35" s="6" t="s">
        <v>42</v>
      </c>
      <c r="W35" s="6" t="s">
        <v>43</v>
      </c>
      <c r="X35" s="6" t="s">
        <v>44</v>
      </c>
      <c r="Y35" s="6" t="s">
        <v>45</v>
      </c>
      <c r="Z35" s="6">
        <v>37.369999999999997</v>
      </c>
      <c r="AA35" s="6">
        <v>14.44</v>
      </c>
      <c r="AB35" s="6">
        <v>258.83999999999997</v>
      </c>
      <c r="AC35" s="6">
        <v>1294.2</v>
      </c>
      <c r="AD35" s="13"/>
      <c r="AE35" s="13"/>
    </row>
    <row r="36" spans="1:31" ht="52.5" customHeight="1" x14ac:dyDescent="0.35">
      <c r="A36" s="120" t="s">
        <v>144</v>
      </c>
      <c r="B36" s="121" t="s">
        <v>177</v>
      </c>
      <c r="C36" s="121"/>
      <c r="D36" s="11" t="s">
        <v>62</v>
      </c>
      <c r="E36" s="12">
        <v>4</v>
      </c>
      <c r="F36" s="96" t="s">
        <v>178</v>
      </c>
      <c r="G36" s="97" t="s">
        <v>179</v>
      </c>
      <c r="H36" s="98" t="s">
        <v>180</v>
      </c>
      <c r="I36" s="6" t="s">
        <v>29</v>
      </c>
      <c r="J36" s="6" t="s">
        <v>30</v>
      </c>
      <c r="K36" s="6" t="s">
        <v>31</v>
      </c>
      <c r="L36" s="6" t="s">
        <v>32</v>
      </c>
      <c r="M36" s="6" t="s">
        <v>33</v>
      </c>
      <c r="N36" s="6" t="s">
        <v>34</v>
      </c>
      <c r="O36" s="6" t="s">
        <v>35</v>
      </c>
      <c r="P36" s="6" t="s">
        <v>36</v>
      </c>
      <c r="Q36" s="6" t="s">
        <v>37</v>
      </c>
      <c r="R36" s="6" t="s">
        <v>38</v>
      </c>
      <c r="S36" s="6" t="s">
        <v>39</v>
      </c>
      <c r="T36" s="6" t="s">
        <v>40</v>
      </c>
      <c r="U36" s="6" t="s">
        <v>41</v>
      </c>
      <c r="V36" s="6" t="s">
        <v>42</v>
      </c>
      <c r="W36" s="6" t="s">
        <v>43</v>
      </c>
      <c r="X36" s="6" t="s">
        <v>44</v>
      </c>
      <c r="Y36" s="6" t="s">
        <v>45</v>
      </c>
      <c r="Z36" s="6">
        <v>156.93</v>
      </c>
      <c r="AA36" s="6">
        <v>12.91</v>
      </c>
      <c r="AB36" s="6">
        <v>1215.93</v>
      </c>
      <c r="AC36" s="6">
        <v>4863.72</v>
      </c>
      <c r="AD36" s="13"/>
      <c r="AE36" s="13"/>
    </row>
    <row r="37" spans="1:31" ht="52.5" customHeight="1" x14ac:dyDescent="0.35">
      <c r="A37" s="120" t="s">
        <v>150</v>
      </c>
      <c r="B37" s="121" t="s">
        <v>181</v>
      </c>
      <c r="C37" s="121"/>
      <c r="D37" s="11" t="s">
        <v>52</v>
      </c>
      <c r="E37" s="12">
        <v>6</v>
      </c>
      <c r="F37" s="99" t="s">
        <v>182</v>
      </c>
      <c r="G37" s="100" t="s">
        <v>183</v>
      </c>
      <c r="H37" s="101" t="s">
        <v>184</v>
      </c>
      <c r="I37" s="6" t="s">
        <v>29</v>
      </c>
      <c r="J37" s="6" t="s">
        <v>30</v>
      </c>
      <c r="K37" s="6" t="s">
        <v>31</v>
      </c>
      <c r="L37" s="6" t="s">
        <v>32</v>
      </c>
      <c r="M37" s="6" t="s">
        <v>33</v>
      </c>
      <c r="N37" s="6" t="s">
        <v>34</v>
      </c>
      <c r="O37" s="6" t="s">
        <v>35</v>
      </c>
      <c r="P37" s="6" t="s">
        <v>36</v>
      </c>
      <c r="Q37" s="6" t="s">
        <v>37</v>
      </c>
      <c r="R37" s="6" t="s">
        <v>38</v>
      </c>
      <c r="S37" s="6" t="s">
        <v>39</v>
      </c>
      <c r="T37" s="6" t="s">
        <v>40</v>
      </c>
      <c r="U37" s="6" t="s">
        <v>41</v>
      </c>
      <c r="V37" s="6" t="s">
        <v>42</v>
      </c>
      <c r="W37" s="6" t="s">
        <v>43</v>
      </c>
      <c r="X37" s="6" t="s">
        <v>44</v>
      </c>
      <c r="Y37" s="6" t="s">
        <v>45</v>
      </c>
      <c r="Z37" s="6">
        <v>24.61</v>
      </c>
      <c r="AA37" s="6">
        <v>5.82</v>
      </c>
      <c r="AB37" s="6">
        <v>422.68</v>
      </c>
      <c r="AC37" s="6">
        <v>2536.08</v>
      </c>
      <c r="AD37" s="13"/>
      <c r="AE37" s="13"/>
    </row>
    <row r="38" spans="1:31" ht="52.5" customHeight="1" x14ac:dyDescent="0.35">
      <c r="A38" s="120" t="s">
        <v>155</v>
      </c>
      <c r="B38" s="121" t="s">
        <v>185</v>
      </c>
      <c r="C38" s="121"/>
      <c r="D38" s="11" t="s">
        <v>52</v>
      </c>
      <c r="E38" s="12">
        <v>7</v>
      </c>
      <c r="F38" s="102" t="s">
        <v>186</v>
      </c>
      <c r="G38" s="103" t="s">
        <v>187</v>
      </c>
      <c r="H38" s="104" t="s">
        <v>188</v>
      </c>
      <c r="I38" s="6" t="s">
        <v>29</v>
      </c>
      <c r="J38" s="6" t="s">
        <v>30</v>
      </c>
      <c r="K38" s="6" t="s">
        <v>31</v>
      </c>
      <c r="L38" s="6" t="s">
        <v>32</v>
      </c>
      <c r="M38" s="6" t="s">
        <v>33</v>
      </c>
      <c r="N38" s="6" t="s">
        <v>34</v>
      </c>
      <c r="O38" s="6" t="s">
        <v>35</v>
      </c>
      <c r="P38" s="6" t="s">
        <v>36</v>
      </c>
      <c r="Q38" s="6" t="s">
        <v>37</v>
      </c>
      <c r="R38" s="6" t="s">
        <v>38</v>
      </c>
      <c r="S38" s="6" t="s">
        <v>39</v>
      </c>
      <c r="T38" s="6" t="s">
        <v>40</v>
      </c>
      <c r="U38" s="6" t="s">
        <v>41</v>
      </c>
      <c r="V38" s="6" t="s">
        <v>42</v>
      </c>
      <c r="W38" s="6" t="s">
        <v>43</v>
      </c>
      <c r="X38" s="6" t="s">
        <v>44</v>
      </c>
      <c r="Y38" s="6" t="s">
        <v>45</v>
      </c>
      <c r="Z38" s="6">
        <v>64.92</v>
      </c>
      <c r="AA38" s="6">
        <v>14.47</v>
      </c>
      <c r="AB38" s="6">
        <v>448.78</v>
      </c>
      <c r="AC38" s="6">
        <v>3141.46</v>
      </c>
      <c r="AD38" s="13"/>
      <c r="AE38" s="13"/>
    </row>
    <row r="39" spans="1:31" ht="52.5" customHeight="1" x14ac:dyDescent="0.35">
      <c r="A39" s="120" t="s">
        <v>156</v>
      </c>
      <c r="B39" s="121" t="s">
        <v>189</v>
      </c>
      <c r="C39" s="121"/>
      <c r="D39" s="11" t="s">
        <v>52</v>
      </c>
      <c r="E39" s="12">
        <v>3</v>
      </c>
      <c r="F39" s="105" t="s">
        <v>190</v>
      </c>
      <c r="G39" s="106" t="s">
        <v>191</v>
      </c>
      <c r="H39" s="107" t="s">
        <v>192</v>
      </c>
      <c r="I39" s="6" t="s">
        <v>29</v>
      </c>
      <c r="J39" s="6" t="s">
        <v>30</v>
      </c>
      <c r="K39" s="6" t="s">
        <v>31</v>
      </c>
      <c r="L39" s="6" t="s">
        <v>32</v>
      </c>
      <c r="M39" s="6" t="s">
        <v>33</v>
      </c>
      <c r="N39" s="6" t="s">
        <v>34</v>
      </c>
      <c r="O39" s="6" t="s">
        <v>35</v>
      </c>
      <c r="P39" s="6" t="s">
        <v>36</v>
      </c>
      <c r="Q39" s="6" t="s">
        <v>37</v>
      </c>
      <c r="R39" s="6" t="s">
        <v>38</v>
      </c>
      <c r="S39" s="6" t="s">
        <v>39</v>
      </c>
      <c r="T39" s="6" t="s">
        <v>40</v>
      </c>
      <c r="U39" s="6" t="s">
        <v>41</v>
      </c>
      <c r="V39" s="6" t="s">
        <v>42</v>
      </c>
      <c r="W39" s="6" t="s">
        <v>43</v>
      </c>
      <c r="X39" s="6" t="s">
        <v>44</v>
      </c>
      <c r="Y39" s="6" t="s">
        <v>45</v>
      </c>
      <c r="Z39" s="6">
        <v>85.27</v>
      </c>
      <c r="AA39" s="6">
        <v>28.99</v>
      </c>
      <c r="AB39" s="6">
        <v>294.14999999999998</v>
      </c>
      <c r="AC39" s="6">
        <v>882.45</v>
      </c>
      <c r="AD39" s="13"/>
      <c r="AE39" s="13"/>
    </row>
    <row r="40" spans="1:31" ht="52.5" customHeight="1" x14ac:dyDescent="0.35">
      <c r="A40" s="120" t="s">
        <v>157</v>
      </c>
      <c r="B40" s="121" t="s">
        <v>193</v>
      </c>
      <c r="C40" s="121"/>
      <c r="D40" s="11" t="s">
        <v>143</v>
      </c>
      <c r="E40" s="12">
        <v>5</v>
      </c>
      <c r="F40" s="108" t="s">
        <v>194</v>
      </c>
      <c r="G40" s="109" t="s">
        <v>195</v>
      </c>
      <c r="H40" s="110" t="s">
        <v>196</v>
      </c>
      <c r="I40" s="6" t="s">
        <v>29</v>
      </c>
      <c r="J40" s="6" t="s">
        <v>30</v>
      </c>
      <c r="K40" s="6" t="s">
        <v>31</v>
      </c>
      <c r="L40" s="6" t="s">
        <v>32</v>
      </c>
      <c r="M40" s="6" t="s">
        <v>33</v>
      </c>
      <c r="N40" s="6" t="s">
        <v>34</v>
      </c>
      <c r="O40" s="6" t="s">
        <v>35</v>
      </c>
      <c r="P40" s="6" t="s">
        <v>36</v>
      </c>
      <c r="Q40" s="6" t="s">
        <v>37</v>
      </c>
      <c r="R40" s="6" t="s">
        <v>38</v>
      </c>
      <c r="S40" s="6" t="s">
        <v>39</v>
      </c>
      <c r="T40" s="6" t="s">
        <v>40</v>
      </c>
      <c r="U40" s="6" t="s">
        <v>41</v>
      </c>
      <c r="V40" s="6" t="s">
        <v>42</v>
      </c>
      <c r="W40" s="6" t="s">
        <v>43</v>
      </c>
      <c r="X40" s="6" t="s">
        <v>44</v>
      </c>
      <c r="Y40" s="6" t="s">
        <v>45</v>
      </c>
      <c r="Z40" s="6">
        <v>34.33</v>
      </c>
      <c r="AA40" s="6">
        <v>7.73</v>
      </c>
      <c r="AB40" s="6">
        <v>444.4</v>
      </c>
      <c r="AC40" s="6">
        <v>2222</v>
      </c>
      <c r="AD40" s="13"/>
      <c r="AE40" s="13"/>
    </row>
    <row r="41" spans="1:31" ht="52.5" customHeight="1" x14ac:dyDescent="0.35">
      <c r="A41" s="120" t="s">
        <v>158</v>
      </c>
      <c r="B41" s="121" t="s">
        <v>197</v>
      </c>
      <c r="C41" s="121"/>
      <c r="D41" s="11" t="s">
        <v>62</v>
      </c>
      <c r="E41" s="12">
        <v>5</v>
      </c>
      <c r="F41" s="111" t="s">
        <v>198</v>
      </c>
      <c r="G41" s="112" t="s">
        <v>199</v>
      </c>
      <c r="H41" s="113" t="s">
        <v>200</v>
      </c>
      <c r="I41" s="6" t="s">
        <v>29</v>
      </c>
      <c r="J41" s="6" t="s">
        <v>30</v>
      </c>
      <c r="K41" s="6" t="s">
        <v>31</v>
      </c>
      <c r="L41" s="6" t="s">
        <v>32</v>
      </c>
      <c r="M41" s="6" t="s">
        <v>33</v>
      </c>
      <c r="N41" s="6" t="s">
        <v>34</v>
      </c>
      <c r="O41" s="6" t="s">
        <v>35</v>
      </c>
      <c r="P41" s="6" t="s">
        <v>36</v>
      </c>
      <c r="Q41" s="6" t="s">
        <v>37</v>
      </c>
      <c r="R41" s="6" t="s">
        <v>38</v>
      </c>
      <c r="S41" s="6" t="s">
        <v>39</v>
      </c>
      <c r="T41" s="6" t="s">
        <v>40</v>
      </c>
      <c r="U41" s="6" t="s">
        <v>41</v>
      </c>
      <c r="V41" s="6" t="s">
        <v>42</v>
      </c>
      <c r="W41" s="6" t="s">
        <v>43</v>
      </c>
      <c r="X41" s="6" t="s">
        <v>44</v>
      </c>
      <c r="Y41" s="6" t="s">
        <v>45</v>
      </c>
      <c r="Z41" s="6">
        <v>126.85</v>
      </c>
      <c r="AA41" s="6">
        <v>24.32</v>
      </c>
      <c r="AB41" s="6">
        <v>521.65</v>
      </c>
      <c r="AC41" s="6">
        <v>2608.25</v>
      </c>
      <c r="AD41" s="13"/>
      <c r="AE41" s="13"/>
    </row>
    <row r="42" spans="1:31" ht="52.5" customHeight="1" x14ac:dyDescent="0.35">
      <c r="A42" s="120" t="s">
        <v>160</v>
      </c>
      <c r="B42" s="121" t="s">
        <v>201</v>
      </c>
      <c r="C42" s="121"/>
      <c r="D42" s="11" t="s">
        <v>52</v>
      </c>
      <c r="E42" s="12">
        <v>37</v>
      </c>
      <c r="F42" s="114" t="s">
        <v>202</v>
      </c>
      <c r="G42" s="115" t="s">
        <v>203</v>
      </c>
      <c r="H42" s="116" t="s">
        <v>204</v>
      </c>
      <c r="I42" s="6" t="s">
        <v>29</v>
      </c>
      <c r="J42" s="6" t="s">
        <v>30</v>
      </c>
      <c r="K42" s="6" t="s">
        <v>31</v>
      </c>
      <c r="L42" s="6" t="s">
        <v>32</v>
      </c>
      <c r="M42" s="6" t="s">
        <v>33</v>
      </c>
      <c r="N42" s="6" t="s">
        <v>34</v>
      </c>
      <c r="O42" s="6" t="s">
        <v>35</v>
      </c>
      <c r="P42" s="6" t="s">
        <v>36</v>
      </c>
      <c r="Q42" s="6" t="s">
        <v>37</v>
      </c>
      <c r="R42" s="6" t="s">
        <v>38</v>
      </c>
      <c r="S42" s="6" t="s">
        <v>39</v>
      </c>
      <c r="T42" s="6" t="s">
        <v>40</v>
      </c>
      <c r="U42" s="6" t="s">
        <v>41</v>
      </c>
      <c r="V42" s="6" t="s">
        <v>42</v>
      </c>
      <c r="W42" s="6" t="s">
        <v>43</v>
      </c>
      <c r="X42" s="6" t="s">
        <v>44</v>
      </c>
      <c r="Y42" s="6" t="s">
        <v>45</v>
      </c>
      <c r="Z42" s="6">
        <v>25.83</v>
      </c>
      <c r="AA42" s="6">
        <v>10.53</v>
      </c>
      <c r="AB42" s="6">
        <v>245.27</v>
      </c>
      <c r="AC42" s="6">
        <v>9074.99</v>
      </c>
      <c r="AD42" s="13"/>
      <c r="AE42" s="13"/>
    </row>
    <row r="43" spans="1:31" ht="52.5" customHeight="1" x14ac:dyDescent="0.35">
      <c r="A43" s="120" t="s">
        <v>162</v>
      </c>
      <c r="B43" s="121" t="s">
        <v>205</v>
      </c>
      <c r="C43" s="121"/>
      <c r="D43" s="11" t="s">
        <v>52</v>
      </c>
      <c r="E43" s="12">
        <v>30</v>
      </c>
      <c r="F43" s="117" t="s">
        <v>206</v>
      </c>
      <c r="G43" s="118" t="s">
        <v>207</v>
      </c>
      <c r="H43" s="119" t="s">
        <v>208</v>
      </c>
      <c r="I43" s="6" t="s">
        <v>29</v>
      </c>
      <c r="J43" s="6" t="s">
        <v>30</v>
      </c>
      <c r="K43" s="6" t="s">
        <v>31</v>
      </c>
      <c r="L43" s="6" t="s">
        <v>32</v>
      </c>
      <c r="M43" s="6" t="s">
        <v>33</v>
      </c>
      <c r="N43" s="6" t="s">
        <v>34</v>
      </c>
      <c r="O43" s="6" t="s">
        <v>35</v>
      </c>
      <c r="P43" s="6" t="s">
        <v>36</v>
      </c>
      <c r="Q43" s="6" t="s">
        <v>37</v>
      </c>
      <c r="R43" s="6" t="s">
        <v>38</v>
      </c>
      <c r="S43" s="6" t="s">
        <v>39</v>
      </c>
      <c r="T43" s="6" t="s">
        <v>40</v>
      </c>
      <c r="U43" s="6" t="s">
        <v>41</v>
      </c>
      <c r="V43" s="6" t="s">
        <v>42</v>
      </c>
      <c r="W43" s="6" t="s">
        <v>43</v>
      </c>
      <c r="X43" s="6" t="s">
        <v>44</v>
      </c>
      <c r="Y43" s="6" t="s">
        <v>45</v>
      </c>
      <c r="Z43" s="6">
        <v>33.57</v>
      </c>
      <c r="AA43" s="6">
        <v>30.03</v>
      </c>
      <c r="AB43" s="6">
        <v>111.77</v>
      </c>
      <c r="AC43" s="6">
        <v>3353.1</v>
      </c>
      <c r="AD43" s="13"/>
      <c r="AE43" s="13"/>
    </row>
    <row r="44" spans="1:31" x14ac:dyDescent="0.35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B44" s="11" t="s">
        <v>46</v>
      </c>
      <c r="AC44" s="6">
        <f>SUM(AC12:AC43)</f>
        <v>159394.04999999996</v>
      </c>
    </row>
    <row r="45" spans="1:31" x14ac:dyDescent="0.35">
      <c r="A45" s="133" t="s">
        <v>221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5"/>
    </row>
    <row r="46" spans="1:31" x14ac:dyDescent="0.35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</row>
    <row r="48" spans="1:31" x14ac:dyDescent="0.35">
      <c r="A48" s="136" t="s">
        <v>212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</row>
    <row r="49" spans="1:29" x14ac:dyDescent="0.35">
      <c r="A49" s="137" t="s">
        <v>218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</row>
    <row r="50" spans="1:29" x14ac:dyDescent="0.35">
      <c r="A50" s="137" t="s">
        <v>219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</row>
    <row r="51" spans="1:29" ht="15" thickBot="1" x14ac:dyDescent="0.4">
      <c r="A51" s="1"/>
      <c r="B51" s="1"/>
      <c r="C51" s="1"/>
      <c r="D51" s="1"/>
      <c r="E51" s="1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9" ht="15" thickBot="1" x14ac:dyDescent="0.4">
      <c r="A52" s="138" t="s">
        <v>47</v>
      </c>
      <c r="B52" s="139"/>
      <c r="C52" s="139"/>
      <c r="D52" s="1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9" x14ac:dyDescent="0.35">
      <c r="A53" s="140"/>
      <c r="B53" s="141"/>
      <c r="C53" s="141"/>
      <c r="D53" s="15"/>
      <c r="E53" s="1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9" ht="15" thickBot="1" x14ac:dyDescent="0.4">
      <c r="A54" s="142" t="s">
        <v>48</v>
      </c>
      <c r="B54" s="143"/>
      <c r="C54" s="143"/>
      <c r="D54" s="17"/>
      <c r="E54" s="1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9" x14ac:dyDescent="0.35">
      <c r="A55" s="140" t="s">
        <v>220</v>
      </c>
      <c r="B55" s="141"/>
      <c r="C55" s="141"/>
      <c r="D55" s="18"/>
      <c r="E55" s="1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9" ht="16" thickBot="1" x14ac:dyDescent="0.4">
      <c r="A56" s="130" t="s">
        <v>49</v>
      </c>
      <c r="B56" s="131"/>
      <c r="C56" s="131"/>
      <c r="D56" s="19"/>
      <c r="E56" s="20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3"/>
      <c r="AA56" s="3"/>
      <c r="AB56" s="3"/>
    </row>
    <row r="57" spans="1:29" ht="15.5" x14ac:dyDescent="0.35">
      <c r="A57" s="22"/>
      <c r="B57" s="22"/>
      <c r="C57" s="22"/>
      <c r="D57" s="22"/>
      <c r="E57" s="20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3"/>
      <c r="AA57" s="3"/>
      <c r="AB57" s="3"/>
    </row>
    <row r="58" spans="1:29" ht="15.5" x14ac:dyDescent="0.35">
      <c r="A58" s="23" t="s">
        <v>0</v>
      </c>
    </row>
  </sheetData>
  <mergeCells count="55">
    <mergeCell ref="B41:C41"/>
    <mergeCell ref="B42:C42"/>
    <mergeCell ref="B43:C43"/>
    <mergeCell ref="B36:C36"/>
    <mergeCell ref="B37:C37"/>
    <mergeCell ref="B38:C38"/>
    <mergeCell ref="B39:C39"/>
    <mergeCell ref="B40:C40"/>
    <mergeCell ref="B32:C32"/>
    <mergeCell ref="B33:C33"/>
    <mergeCell ref="B34:C34"/>
    <mergeCell ref="B35:C35"/>
    <mergeCell ref="B28:C28"/>
    <mergeCell ref="B29:C29"/>
    <mergeCell ref="B30:C30"/>
    <mergeCell ref="B31:C31"/>
    <mergeCell ref="B25:C25"/>
    <mergeCell ref="B26:C26"/>
    <mergeCell ref="B27:C27"/>
    <mergeCell ref="B21:C21"/>
    <mergeCell ref="B22:C22"/>
    <mergeCell ref="B23:C23"/>
    <mergeCell ref="B24:C24"/>
    <mergeCell ref="B17:C17"/>
    <mergeCell ref="B18:C18"/>
    <mergeCell ref="B19:C19"/>
    <mergeCell ref="B20:C20"/>
    <mergeCell ref="B13:C13"/>
    <mergeCell ref="B14:C14"/>
    <mergeCell ref="B15:C15"/>
    <mergeCell ref="B16:C16"/>
    <mergeCell ref="A56:C56"/>
    <mergeCell ref="A44:Z44"/>
    <mergeCell ref="A45:AC45"/>
    <mergeCell ref="A48:AC48"/>
    <mergeCell ref="A49:AC49"/>
    <mergeCell ref="A50:AC50"/>
    <mergeCell ref="A52:C52"/>
    <mergeCell ref="A53:C53"/>
    <mergeCell ref="A54:C54"/>
    <mergeCell ref="A55:C55"/>
    <mergeCell ref="A46:AC46"/>
    <mergeCell ref="A8:AC8"/>
    <mergeCell ref="A3:AC3"/>
    <mergeCell ref="A6:B6"/>
    <mergeCell ref="C6:AC6"/>
    <mergeCell ref="A7:B7"/>
    <mergeCell ref="C7:AC7"/>
    <mergeCell ref="B12:C12"/>
    <mergeCell ref="A9:AC9"/>
    <mergeCell ref="A10:A11"/>
    <mergeCell ref="B10:C11"/>
    <mergeCell ref="D10:D11"/>
    <mergeCell ref="E10:E11"/>
    <mergeCell ref="AB10:AB11"/>
  </mergeCells>
  <hyperlinks>
    <hyperlink ref="F12" r:id="rId1"/>
    <hyperlink ref="G12" r:id="rId2"/>
    <hyperlink ref="H12" r:id="rId3"/>
    <hyperlink ref="F13" r:id="rId4"/>
    <hyperlink ref="G13" r:id="rId5"/>
    <hyperlink ref="H13" r:id="rId6"/>
    <hyperlink ref="F14" r:id="rId7"/>
    <hyperlink ref="G14" r:id="rId8"/>
    <hyperlink ref="H14" r:id="rId9"/>
    <hyperlink ref="F15" r:id="rId10"/>
    <hyperlink ref="G15" r:id="rId11"/>
    <hyperlink ref="H15" r:id="rId12"/>
    <hyperlink ref="F16" r:id="rId13"/>
    <hyperlink ref="G16" r:id="rId14"/>
    <hyperlink ref="H16" r:id="rId15"/>
    <hyperlink ref="F17" r:id="rId16"/>
    <hyperlink ref="G17" r:id="rId17"/>
    <hyperlink ref="H17" r:id="rId18"/>
    <hyperlink ref="F18" r:id="rId19"/>
    <hyperlink ref="G18" r:id="rId20"/>
    <hyperlink ref="H18" r:id="rId21"/>
    <hyperlink ref="F19" r:id="rId22"/>
    <hyperlink ref="G19" r:id="rId23"/>
    <hyperlink ref="H19" r:id="rId24"/>
    <hyperlink ref="F20" r:id="rId25"/>
    <hyperlink ref="G20" r:id="rId26"/>
    <hyperlink ref="H20" r:id="rId27"/>
    <hyperlink ref="F21" r:id="rId28"/>
    <hyperlink ref="G21" r:id="rId29"/>
    <hyperlink ref="H21" r:id="rId30"/>
    <hyperlink ref="F22" r:id="rId31"/>
    <hyperlink ref="G22" r:id="rId32"/>
    <hyperlink ref="H22" r:id="rId33"/>
    <hyperlink ref="F23" r:id="rId34"/>
    <hyperlink ref="G23" r:id="rId35"/>
    <hyperlink ref="H23" r:id="rId36"/>
    <hyperlink ref="F24" r:id="rId37"/>
    <hyperlink ref="G24" r:id="rId38"/>
    <hyperlink ref="H24" r:id="rId39"/>
    <hyperlink ref="F25" r:id="rId40"/>
    <hyperlink ref="G25" r:id="rId41"/>
    <hyperlink ref="H25" r:id="rId42"/>
    <hyperlink ref="F26" r:id="rId43"/>
    <hyperlink ref="G26" r:id="rId44"/>
    <hyperlink ref="H26" r:id="rId45"/>
    <hyperlink ref="F27" r:id="rId46"/>
    <hyperlink ref="G27" r:id="rId47"/>
    <hyperlink ref="H27" r:id="rId48"/>
    <hyperlink ref="F28" r:id="rId49"/>
    <hyperlink ref="G28" r:id="rId50"/>
    <hyperlink ref="H28" r:id="rId51"/>
    <hyperlink ref="F29" r:id="rId52"/>
    <hyperlink ref="G29" r:id="rId53"/>
    <hyperlink ref="H29" r:id="rId54"/>
    <hyperlink ref="F30" r:id="rId55"/>
    <hyperlink ref="G30" r:id="rId56"/>
    <hyperlink ref="H30" r:id="rId57"/>
    <hyperlink ref="F31" r:id="rId58"/>
    <hyperlink ref="G31" r:id="rId59"/>
    <hyperlink ref="H31" r:id="rId60"/>
    <hyperlink ref="F32" r:id="rId61"/>
    <hyperlink ref="G32" r:id="rId62"/>
    <hyperlink ref="H32" r:id="rId63"/>
    <hyperlink ref="F33" r:id="rId64"/>
    <hyperlink ref="G33" r:id="rId65"/>
    <hyperlink ref="H33" r:id="rId66"/>
    <hyperlink ref="F34" r:id="rId67"/>
    <hyperlink ref="G34" r:id="rId68"/>
    <hyperlink ref="H34" r:id="rId69"/>
    <hyperlink ref="F35" r:id="rId70"/>
    <hyperlink ref="G35" r:id="rId71"/>
    <hyperlink ref="H35" r:id="rId72"/>
    <hyperlink ref="F36" r:id="rId73"/>
    <hyperlink ref="G36" r:id="rId74"/>
    <hyperlink ref="H36" r:id="rId75"/>
    <hyperlink ref="F37" r:id="rId76"/>
    <hyperlink ref="G37" r:id="rId77"/>
    <hyperlink ref="H37" r:id="rId78"/>
    <hyperlink ref="F38" r:id="rId79"/>
    <hyperlink ref="G38" r:id="rId80"/>
    <hyperlink ref="H38" r:id="rId81"/>
    <hyperlink ref="F39" r:id="rId82"/>
    <hyperlink ref="G39" r:id="rId83"/>
    <hyperlink ref="H39" r:id="rId84"/>
    <hyperlink ref="F40" r:id="rId85"/>
    <hyperlink ref="G40" r:id="rId86"/>
    <hyperlink ref="H40" r:id="rId87"/>
    <hyperlink ref="F41" r:id="rId88"/>
    <hyperlink ref="G41" r:id="rId89"/>
    <hyperlink ref="H41" r:id="rId90"/>
    <hyperlink ref="F42" r:id="rId91"/>
    <hyperlink ref="G42" r:id="rId92"/>
    <hyperlink ref="H42" r:id="rId93"/>
    <hyperlink ref="F43" r:id="rId94"/>
    <hyperlink ref="G43" r:id="rId95"/>
    <hyperlink ref="H43" r:id="rId96"/>
  </hyperlinks>
  <pageMargins left="0.39370078740157483" right="0.39370078740157483" top="0.39370078740157483" bottom="0.39370078740157483" header="0" footer="0"/>
  <pageSetup paperSize="9" scale="61" fitToHeight="0" orientation="landscape" r:id="rId97"/>
  <drawing r:id="rId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2026-05-21T05:34:13Z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