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6709E1F6-7EAF-44F4-9D8C-04D14E7B26DB}" xr6:coauthVersionLast="45" xr6:coauthVersionMax="45" xr10:uidLastSave="{00000000-0000-0000-0000-000000000000}"/>
  <bookViews>
    <workbookView xWindow="195" yWindow="120" windowWidth="31575" windowHeight="21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7" i="1" l="1"/>
</calcChain>
</file>

<file path=xl/sharedStrings.xml><?xml version="1.0" encoding="utf-8"?>
<sst xmlns="http://schemas.openxmlformats.org/spreadsheetml/2006/main" count="426" uniqueCount="146">
  <si>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</si>
  <si>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</si>
  <si>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</si>
  <si>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</si>
  <si>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</si>
  <si>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</si>
  <si>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</si>
  <si>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</si>
  <si>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</si>
  <si>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</si>
  <si>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</si>
  <si>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</si>
  <si>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</si>
  <si>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</si>
  <si>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</si>
  <si>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</si>
  <si>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</si>
  <si>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</si>
  <si>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</si>
  <si>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</si>
  <si>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</si>
  <si>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</si>
  <si>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</si>
  <si>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</si>
  <si>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</si>
  <si>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</si>
  <si>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</si>
  <si>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</si>
  <si>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</si>
  <si>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</si>
  <si>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</si>
  <si>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</si>
  <si>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</si>
  <si>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</si>
  <si>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</si>
  <si>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</si>
  <si>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</si>
  <si>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</si>
  <si>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</si>
  <si>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</si>
  <si>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</si>
  <si>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</si>
  <si>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</si>
  <si>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</si>
  <si>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</si>
  <si>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</si>
  <si>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</si>
  <si>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</si>
  <si>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</si>
  <si>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</si>
  <si>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</si>
  <si>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</si>
  <si>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Коммутатор гигабитный неуправляемый</t>
  </si>
  <si>
    <t>шт</t>
  </si>
  <si>
    <t xml:space="preserve">787,00 </t>
  </si>
  <si>
    <t xml:space="preserve">809,00 </t>
  </si>
  <si>
    <t xml:space="preserve">750,00 </t>
  </si>
  <si>
    <t>2</t>
  </si>
  <si>
    <t>USB-Концентратор</t>
  </si>
  <si>
    <t xml:space="preserve">1 385,00 </t>
  </si>
  <si>
    <t xml:space="preserve">1 424,00 </t>
  </si>
  <si>
    <t xml:space="preserve">1 320,00 </t>
  </si>
  <si>
    <t>3</t>
  </si>
  <si>
    <t>Кабель DisplayPort - HDMI, 1.5 м</t>
  </si>
  <si>
    <t xml:space="preserve">262,00 </t>
  </si>
  <si>
    <t xml:space="preserve">270,00 </t>
  </si>
  <si>
    <t xml:space="preserve">250,00 </t>
  </si>
  <si>
    <t>4</t>
  </si>
  <si>
    <t>Видеокарта NVIDIA Quadro RTX 6000 Ada</t>
  </si>
  <si>
    <t xml:space="preserve">902 476,00 </t>
  </si>
  <si>
    <t xml:space="preserve">927 615,00 </t>
  </si>
  <si>
    <t xml:space="preserve">860 000,00 </t>
  </si>
  <si>
    <t>5</t>
  </si>
  <si>
    <t>USB флешка</t>
  </si>
  <si>
    <t xml:space="preserve">955,00 </t>
  </si>
  <si>
    <t xml:space="preserve">982,00 </t>
  </si>
  <si>
    <t xml:space="preserve">910,00 </t>
  </si>
  <si>
    <t>6</t>
  </si>
  <si>
    <t>Веб-камера</t>
  </si>
  <si>
    <t xml:space="preserve">4 303,00 </t>
  </si>
  <si>
    <t xml:space="preserve">4 422,00 </t>
  </si>
  <si>
    <t xml:space="preserve">4 100,00 </t>
  </si>
  <si>
    <t>7</t>
  </si>
  <si>
    <t>USB разветвитель</t>
  </si>
  <si>
    <t xml:space="preserve">1 154,00 </t>
  </si>
  <si>
    <t xml:space="preserve">1 186,00 </t>
  </si>
  <si>
    <t xml:space="preserve">1 100,00 </t>
  </si>
  <si>
    <t>8</t>
  </si>
  <si>
    <t>SSD диск</t>
  </si>
  <si>
    <t xml:space="preserve">24 661,00 </t>
  </si>
  <si>
    <t xml:space="preserve">25 348,00 </t>
  </si>
  <si>
    <t xml:space="preserve">23 500,00 </t>
  </si>
  <si>
    <t>9</t>
  </si>
  <si>
    <t xml:space="preserve">9 445,00 </t>
  </si>
  <si>
    <t xml:space="preserve">9 708,00 </t>
  </si>
  <si>
    <t xml:space="preserve">9 000,00 </t>
  </si>
  <si>
    <t>10</t>
  </si>
  <si>
    <t xml:space="preserve">11 154,00 </t>
  </si>
  <si>
    <t xml:space="preserve">11 865,00 </t>
  </si>
  <si>
    <t xml:space="preserve">11 000,00 </t>
  </si>
  <si>
    <t>11</t>
  </si>
  <si>
    <t>Кабель</t>
  </si>
  <si>
    <t xml:space="preserve">2 204,00 </t>
  </si>
  <si>
    <t xml:space="preserve">2 265,00 </t>
  </si>
  <si>
    <t xml:space="preserve">2 100,00 </t>
  </si>
  <si>
    <t>12</t>
  </si>
  <si>
    <t>Мышь проводная</t>
  </si>
  <si>
    <t xml:space="preserve">199,00 </t>
  </si>
  <si>
    <t xml:space="preserve">205,00 </t>
  </si>
  <si>
    <t xml:space="preserve">190,00 </t>
  </si>
  <si>
    <t>13</t>
  </si>
  <si>
    <t>Блок питания для сервера</t>
  </si>
  <si>
    <t xml:space="preserve">56 142,00 </t>
  </si>
  <si>
    <t xml:space="preserve">57 706,00 </t>
  </si>
  <si>
    <t xml:space="preserve">53 500,00 </t>
  </si>
  <si>
    <t>14</t>
  </si>
  <si>
    <t>Блок питания для компьютера</t>
  </si>
  <si>
    <t xml:space="preserve">13 327,00 </t>
  </si>
  <si>
    <t xml:space="preserve">13 698,00 </t>
  </si>
  <si>
    <t xml:space="preserve">12 700,00 </t>
  </si>
  <si>
    <t>15</t>
  </si>
  <si>
    <t>Комплект (клавиатура+мышь)</t>
  </si>
  <si>
    <t xml:space="preserve">1 039,00 </t>
  </si>
  <si>
    <t xml:space="preserve">1 068,00 </t>
  </si>
  <si>
    <t xml:space="preserve">990,00 </t>
  </si>
  <si>
    <t>Поставщик 1</t>
  </si>
  <si>
    <t>Поставщик 2</t>
  </si>
  <si>
    <t>Поставщик 3</t>
  </si>
  <si>
    <t>На основании проведенного анализа рынка и расчетов, НМЦК составляет: 1 610 808,07 рублей.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</si>
  <si>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</si>
  <si>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</si>
  <si>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</si>
  <si>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Расчет НМЦД произведен на основании сбора и анализа общедоступной информации в открытом источнике. В соответствии  с  вышеуказанным нормативным актом Заказчик использовал цены трех различных Поставщиков.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НМЦД и расчетов с Поставщиком - Российский рубль, порядок применения официального курса иностранной валюты к рублю Российской Федерации, установленный Центральным банком Российской Федерации не применяется.</t>
  </si>
  <si>
    <t>на поставку компьютерной периферии</t>
  </si>
  <si>
    <t>Дата подготовки обоснования НМЦК: 08.05.2026</t>
  </si>
  <si>
    <t>26.30.11.110</t>
  </si>
  <si>
    <t>26.20.40.190</t>
  </si>
  <si>
    <t>27.32.13.159</t>
  </si>
  <si>
    <t>26.20.16.190</t>
  </si>
  <si>
    <t>26.40.33.119</t>
  </si>
  <si>
    <t>26.20.21.110</t>
  </si>
  <si>
    <t>27.32.12.000</t>
  </si>
  <si>
    <t>26.20.16.170</t>
  </si>
  <si>
    <t>26.20.40.110</t>
  </si>
  <si>
    <t>Зам.начальника отдела по закупкам</t>
  </si>
  <si>
    <t>Слюсарева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</si>
</sst>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41"/>
  <sheetViews>
    <sheetView tabSelected="1" view="pageBreakPreview" topLeftCell="A21" zoomScaleNormal="100" zoomScaleSheetLayoutView="100" workbookViewId="0">
      <selection activeCell="C49" sqref="C4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32" t="s">
        <v>130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62.25" customHeight="1" x14ac:dyDescent="0.25">
      <c r="A7" s="24" t="s">
        <v>129</v>
      </c>
      <c r="B7" s="24"/>
      <c r="C7" s="32" t="s">
        <v>132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25">
      <c r="A8" s="27" t="s">
        <v>133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2" ht="30" customHeight="1" x14ac:dyDescent="0.25">
      <c r="A10" s="24" t="s">
        <v>4</v>
      </c>
      <c r="B10" s="27" t="s">
        <v>5</v>
      </c>
      <c r="C10" s="46"/>
      <c r="D10" s="26" t="s">
        <v>6</v>
      </c>
      <c r="E10" s="24" t="s">
        <v>7</v>
      </c>
      <c r="F10" s="26" t="s">
        <v>8</v>
      </c>
      <c r="G10" s="6" t="s">
        <v>125</v>
      </c>
      <c r="H10" s="6" t="s">
        <v>126</v>
      </c>
      <c r="I10" s="6" t="s">
        <v>127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6" t="s">
        <v>131</v>
      </c>
      <c r="AD10" s="8" t="s">
        <v>28</v>
      </c>
    </row>
    <row r="11" spans="1:32" ht="45" customHeight="1" x14ac:dyDescent="0.25">
      <c r="A11" s="24"/>
      <c r="B11" s="48"/>
      <c r="C11" s="30"/>
      <c r="D11" s="47"/>
      <c r="E11" s="49"/>
      <c r="F11" s="47"/>
      <c r="G11" s="50" t="s">
        <v>29</v>
      </c>
      <c r="H11" s="50" t="s">
        <v>29</v>
      </c>
      <c r="I11" s="50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6"/>
      <c r="AD11" s="10"/>
    </row>
    <row r="12" spans="1:32" ht="52.5" customHeight="1" x14ac:dyDescent="0.25">
      <c r="A12" s="11" t="s">
        <v>51</v>
      </c>
      <c r="B12" s="24" t="s">
        <v>52</v>
      </c>
      <c r="C12" s="24"/>
      <c r="D12" s="52" t="s">
        <v>135</v>
      </c>
      <c r="E12" s="23" t="s">
        <v>53</v>
      </c>
      <c r="F12" s="53">
        <v>10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29.82</v>
      </c>
      <c r="AB12" s="6">
        <v>3.81</v>
      </c>
      <c r="AC12" s="6">
        <v>782</v>
      </c>
      <c r="AD12" s="6">
        <v>7820</v>
      </c>
      <c r="AE12" s="12"/>
      <c r="AF12" s="12"/>
    </row>
    <row r="13" spans="1:32" ht="52.5" customHeight="1" x14ac:dyDescent="0.25">
      <c r="A13" s="11" t="s">
        <v>57</v>
      </c>
      <c r="B13" s="24" t="s">
        <v>58</v>
      </c>
      <c r="C13" s="24"/>
      <c r="D13" s="52" t="s">
        <v>136</v>
      </c>
      <c r="E13" s="23" t="s">
        <v>53</v>
      </c>
      <c r="F13" s="53">
        <v>20</v>
      </c>
      <c r="G13" s="6" t="s">
        <v>59</v>
      </c>
      <c r="H13" s="6" t="s">
        <v>60</v>
      </c>
      <c r="I13" s="6" t="s">
        <v>61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52.54</v>
      </c>
      <c r="AB13" s="6">
        <v>3.82</v>
      </c>
      <c r="AC13" s="6">
        <v>1376.33</v>
      </c>
      <c r="AD13" s="6">
        <v>27526.6</v>
      </c>
      <c r="AE13" s="12"/>
      <c r="AF13" s="12"/>
    </row>
    <row r="14" spans="1:32" ht="52.5" customHeight="1" x14ac:dyDescent="0.25">
      <c r="A14" s="11" t="s">
        <v>62</v>
      </c>
      <c r="B14" s="24" t="s">
        <v>63</v>
      </c>
      <c r="C14" s="24"/>
      <c r="D14" s="52" t="s">
        <v>137</v>
      </c>
      <c r="E14" s="23" t="s">
        <v>53</v>
      </c>
      <c r="F14" s="53">
        <v>10</v>
      </c>
      <c r="G14" s="6" t="s">
        <v>64</v>
      </c>
      <c r="H14" s="6" t="s">
        <v>65</v>
      </c>
      <c r="I14" s="6" t="s">
        <v>66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10.07</v>
      </c>
      <c r="AB14" s="6">
        <v>3.86</v>
      </c>
      <c r="AC14" s="6">
        <v>260.67</v>
      </c>
      <c r="AD14" s="6">
        <v>2606.6999999999998</v>
      </c>
      <c r="AE14" s="12"/>
      <c r="AF14" s="12"/>
    </row>
    <row r="15" spans="1:32" ht="52.5" customHeight="1" x14ac:dyDescent="0.25">
      <c r="A15" s="11" t="s">
        <v>67</v>
      </c>
      <c r="B15" s="24" t="s">
        <v>68</v>
      </c>
      <c r="C15" s="24"/>
      <c r="D15" s="52" t="s">
        <v>136</v>
      </c>
      <c r="E15" s="23" t="s">
        <v>53</v>
      </c>
      <c r="F15" s="53">
        <v>1</v>
      </c>
      <c r="G15" s="6" t="s">
        <v>69</v>
      </c>
      <c r="H15" s="6" t="s">
        <v>70</v>
      </c>
      <c r="I15" s="6" t="s">
        <v>71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34175.94</v>
      </c>
      <c r="AB15" s="6">
        <v>3.81</v>
      </c>
      <c r="AC15" s="6">
        <v>896697</v>
      </c>
      <c r="AD15" s="6">
        <v>896697</v>
      </c>
      <c r="AE15" s="12"/>
      <c r="AF15" s="12"/>
    </row>
    <row r="16" spans="1:32" ht="52.5" customHeight="1" x14ac:dyDescent="0.25">
      <c r="A16" s="11" t="s">
        <v>72</v>
      </c>
      <c r="B16" s="24" t="s">
        <v>73</v>
      </c>
      <c r="C16" s="24"/>
      <c r="D16" s="52" t="s">
        <v>138</v>
      </c>
      <c r="E16" s="23" t="s">
        <v>53</v>
      </c>
      <c r="F16" s="53">
        <v>25</v>
      </c>
      <c r="G16" s="6" t="s">
        <v>74</v>
      </c>
      <c r="H16" s="6" t="s">
        <v>75</v>
      </c>
      <c r="I16" s="6" t="s">
        <v>76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36.369999999999997</v>
      </c>
      <c r="AB16" s="6">
        <v>3.83</v>
      </c>
      <c r="AC16" s="6">
        <v>949</v>
      </c>
      <c r="AD16" s="6">
        <v>23725</v>
      </c>
      <c r="AE16" s="12"/>
      <c r="AF16" s="12"/>
    </row>
    <row r="17" spans="1:32" ht="52.5" customHeight="1" x14ac:dyDescent="0.25">
      <c r="A17" s="11" t="s">
        <v>77</v>
      </c>
      <c r="B17" s="24" t="s">
        <v>78</v>
      </c>
      <c r="C17" s="24"/>
      <c r="D17" s="52" t="s">
        <v>139</v>
      </c>
      <c r="E17" s="23" t="s">
        <v>53</v>
      </c>
      <c r="F17" s="53">
        <v>10</v>
      </c>
      <c r="G17" s="6" t="s">
        <v>79</v>
      </c>
      <c r="H17" s="6" t="s">
        <v>80</v>
      </c>
      <c r="I17" s="6" t="s">
        <v>81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162.82</v>
      </c>
      <c r="AB17" s="6">
        <v>3.81</v>
      </c>
      <c r="AC17" s="6">
        <v>4275</v>
      </c>
      <c r="AD17" s="6">
        <v>42750</v>
      </c>
      <c r="AE17" s="12"/>
      <c r="AF17" s="12"/>
    </row>
    <row r="18" spans="1:32" ht="52.5" customHeight="1" x14ac:dyDescent="0.25">
      <c r="A18" s="11" t="s">
        <v>82</v>
      </c>
      <c r="B18" s="24" t="s">
        <v>83</v>
      </c>
      <c r="C18" s="24"/>
      <c r="D18" s="52" t="s">
        <v>136</v>
      </c>
      <c r="E18" s="23" t="s">
        <v>53</v>
      </c>
      <c r="F18" s="53">
        <v>20</v>
      </c>
      <c r="G18" s="6" t="s">
        <v>84</v>
      </c>
      <c r="H18" s="6" t="s">
        <v>85</v>
      </c>
      <c r="I18" s="6" t="s">
        <v>86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43.47</v>
      </c>
      <c r="AB18" s="6">
        <v>3.79</v>
      </c>
      <c r="AC18" s="6">
        <v>1146.67</v>
      </c>
      <c r="AD18" s="6">
        <v>22933.4</v>
      </c>
      <c r="AE18" s="12"/>
      <c r="AF18" s="12"/>
    </row>
    <row r="19" spans="1:32" ht="52.5" customHeight="1" x14ac:dyDescent="0.25">
      <c r="A19" s="11" t="s">
        <v>87</v>
      </c>
      <c r="B19" s="24" t="s">
        <v>88</v>
      </c>
      <c r="C19" s="24"/>
      <c r="D19" s="52" t="s">
        <v>140</v>
      </c>
      <c r="E19" s="23" t="s">
        <v>53</v>
      </c>
      <c r="F19" s="53">
        <v>1</v>
      </c>
      <c r="G19" s="6" t="s">
        <v>89</v>
      </c>
      <c r="H19" s="6" t="s">
        <v>90</v>
      </c>
      <c r="I19" s="6" t="s">
        <v>91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934.08</v>
      </c>
      <c r="AB19" s="6">
        <v>3.81</v>
      </c>
      <c r="AC19" s="6">
        <v>24503</v>
      </c>
      <c r="AD19" s="6">
        <v>24503</v>
      </c>
      <c r="AE19" s="12"/>
      <c r="AF19" s="12"/>
    </row>
    <row r="20" spans="1:32" ht="52.5" customHeight="1" x14ac:dyDescent="0.25">
      <c r="A20" s="11" t="s">
        <v>92</v>
      </c>
      <c r="B20" s="24" t="s">
        <v>88</v>
      </c>
      <c r="C20" s="24"/>
      <c r="D20" s="52" t="s">
        <v>140</v>
      </c>
      <c r="E20" s="23" t="s">
        <v>53</v>
      </c>
      <c r="F20" s="53">
        <v>10</v>
      </c>
      <c r="G20" s="6" t="s">
        <v>93</v>
      </c>
      <c r="H20" s="6" t="s">
        <v>94</v>
      </c>
      <c r="I20" s="6" t="s">
        <v>95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357.88</v>
      </c>
      <c r="AB20" s="6">
        <v>3.81</v>
      </c>
      <c r="AC20" s="6">
        <v>9384.33</v>
      </c>
      <c r="AD20" s="6">
        <v>93843.3</v>
      </c>
      <c r="AE20" s="12"/>
      <c r="AF20" s="12"/>
    </row>
    <row r="21" spans="1:32" ht="52.5" customHeight="1" x14ac:dyDescent="0.25">
      <c r="A21" s="11" t="s">
        <v>96</v>
      </c>
      <c r="B21" s="24" t="s">
        <v>88</v>
      </c>
      <c r="C21" s="24"/>
      <c r="D21" s="52" t="s">
        <v>140</v>
      </c>
      <c r="E21" s="23" t="s">
        <v>53</v>
      </c>
      <c r="F21" s="53">
        <v>15</v>
      </c>
      <c r="G21" s="6" t="s">
        <v>97</v>
      </c>
      <c r="H21" s="6" t="s">
        <v>98</v>
      </c>
      <c r="I21" s="6" t="s">
        <v>99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461.42</v>
      </c>
      <c r="AB21" s="6">
        <v>4.07</v>
      </c>
      <c r="AC21" s="6">
        <v>11339.67</v>
      </c>
      <c r="AD21" s="6">
        <v>170095.05</v>
      </c>
      <c r="AE21" s="12"/>
      <c r="AF21" s="12"/>
    </row>
    <row r="22" spans="1:32" ht="52.5" customHeight="1" x14ac:dyDescent="0.25">
      <c r="A22" s="11" t="s">
        <v>100</v>
      </c>
      <c r="B22" s="24" t="s">
        <v>101</v>
      </c>
      <c r="C22" s="24"/>
      <c r="D22" s="52" t="s">
        <v>141</v>
      </c>
      <c r="E22" s="23" t="s">
        <v>53</v>
      </c>
      <c r="F22" s="53">
        <v>20</v>
      </c>
      <c r="G22" s="6" t="s">
        <v>102</v>
      </c>
      <c r="H22" s="6" t="s">
        <v>103</v>
      </c>
      <c r="I22" s="6" t="s">
        <v>104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83.43</v>
      </c>
      <c r="AB22" s="6">
        <v>3.81</v>
      </c>
      <c r="AC22" s="6">
        <v>2189.67</v>
      </c>
      <c r="AD22" s="6">
        <v>43793.4</v>
      </c>
      <c r="AE22" s="12"/>
      <c r="AF22" s="12"/>
    </row>
    <row r="23" spans="1:32" ht="52.5" customHeight="1" x14ac:dyDescent="0.25">
      <c r="A23" s="11" t="s">
        <v>105</v>
      </c>
      <c r="B23" s="24" t="s">
        <v>106</v>
      </c>
      <c r="C23" s="24"/>
      <c r="D23" s="52" t="s">
        <v>142</v>
      </c>
      <c r="E23" s="23" t="s">
        <v>53</v>
      </c>
      <c r="F23" s="53">
        <v>15</v>
      </c>
      <c r="G23" s="6" t="s">
        <v>107</v>
      </c>
      <c r="H23" s="6" t="s">
        <v>108</v>
      </c>
      <c r="I23" s="6" t="s">
        <v>109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7.55</v>
      </c>
      <c r="AB23" s="6">
        <v>3.81</v>
      </c>
      <c r="AC23" s="6">
        <v>198</v>
      </c>
      <c r="AD23" s="6">
        <v>2970</v>
      </c>
      <c r="AE23" s="12"/>
      <c r="AF23" s="12"/>
    </row>
    <row r="24" spans="1:32" ht="52.5" customHeight="1" x14ac:dyDescent="0.25">
      <c r="A24" s="11" t="s">
        <v>110</v>
      </c>
      <c r="B24" s="24" t="s">
        <v>111</v>
      </c>
      <c r="C24" s="24"/>
      <c r="D24" s="52" t="s">
        <v>143</v>
      </c>
      <c r="E24" s="23" t="s">
        <v>53</v>
      </c>
      <c r="F24" s="53">
        <v>2</v>
      </c>
      <c r="G24" s="6" t="s">
        <v>112</v>
      </c>
      <c r="H24" s="6" t="s">
        <v>113</v>
      </c>
      <c r="I24" s="6" t="s">
        <v>114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2125.9</v>
      </c>
      <c r="AB24" s="6">
        <v>3.81</v>
      </c>
      <c r="AC24" s="6">
        <v>55782.67</v>
      </c>
      <c r="AD24" s="6">
        <v>111565.34</v>
      </c>
      <c r="AE24" s="12"/>
      <c r="AF24" s="12"/>
    </row>
    <row r="25" spans="1:32" ht="52.5" customHeight="1" x14ac:dyDescent="0.25">
      <c r="A25" s="11" t="s">
        <v>115</v>
      </c>
      <c r="B25" s="24" t="s">
        <v>116</v>
      </c>
      <c r="C25" s="24"/>
      <c r="D25" s="52" t="s">
        <v>143</v>
      </c>
      <c r="E25" s="23" t="s">
        <v>53</v>
      </c>
      <c r="F25" s="53">
        <v>5</v>
      </c>
      <c r="G25" s="6" t="s">
        <v>117</v>
      </c>
      <c r="H25" s="6" t="s">
        <v>118</v>
      </c>
      <c r="I25" s="6" t="s">
        <v>119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504.44</v>
      </c>
      <c r="AB25" s="6">
        <v>3.81</v>
      </c>
      <c r="AC25" s="6">
        <v>13241.67</v>
      </c>
      <c r="AD25" s="6">
        <v>66208.350000000006</v>
      </c>
      <c r="AE25" s="12"/>
      <c r="AF25" s="12"/>
    </row>
    <row r="26" spans="1:32" ht="52.5" customHeight="1" x14ac:dyDescent="0.25">
      <c r="A26" s="11" t="s">
        <v>120</v>
      </c>
      <c r="B26" s="24" t="s">
        <v>121</v>
      </c>
      <c r="C26" s="24"/>
      <c r="D26" s="52" t="s">
        <v>138</v>
      </c>
      <c r="E26" s="23" t="s">
        <v>53</v>
      </c>
      <c r="F26" s="53">
        <v>25</v>
      </c>
      <c r="G26" s="6" t="s">
        <v>122</v>
      </c>
      <c r="H26" s="6" t="s">
        <v>123</v>
      </c>
      <c r="I26" s="6" t="s">
        <v>124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39.43</v>
      </c>
      <c r="AB26" s="6">
        <v>3.82</v>
      </c>
      <c r="AC26" s="6">
        <v>1032.33</v>
      </c>
      <c r="AD26" s="6">
        <v>25808.25</v>
      </c>
      <c r="AE26" s="12"/>
      <c r="AF26" s="12"/>
    </row>
    <row r="27" spans="1:32" x14ac:dyDescent="0.25">
      <c r="A27" s="35"/>
      <c r="B27" s="51"/>
      <c r="C27" s="51"/>
      <c r="D27" s="51"/>
      <c r="E27" s="51"/>
      <c r="F27" s="51"/>
      <c r="G27" s="51"/>
      <c r="H27" s="51"/>
      <c r="I27" s="51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C27" s="11" t="s">
        <v>47</v>
      </c>
      <c r="AD27" s="6">
        <f>SUM(AD12:AD26)</f>
        <v>1562845.3900000001</v>
      </c>
    </row>
    <row r="28" spans="1:32" x14ac:dyDescent="0.25">
      <c r="A28" s="36" t="s">
        <v>128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/>
    </row>
    <row r="29" spans="1:32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1" spans="1:32" x14ac:dyDescent="0.25">
      <c r="A31" s="39" t="s">
        <v>134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2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ht="15.75" thickBot="1" x14ac:dyDescent="0.3">
      <c r="A34" s="1"/>
      <c r="B34" s="1"/>
      <c r="C34" s="1"/>
      <c r="D34" s="1"/>
      <c r="E34" s="1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30" ht="15.75" thickBot="1" x14ac:dyDescent="0.3">
      <c r="A35" s="41" t="s">
        <v>48</v>
      </c>
      <c r="B35" s="42"/>
      <c r="C35" s="42"/>
      <c r="D35" s="42"/>
      <c r="E35" s="1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30" x14ac:dyDescent="0.25">
      <c r="A36" s="54" t="s">
        <v>144</v>
      </c>
      <c r="B36" s="43"/>
      <c r="C36" s="43"/>
      <c r="D36" s="43"/>
      <c r="E36" s="14"/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30" ht="15.75" thickBot="1" x14ac:dyDescent="0.3">
      <c r="A37" s="44" t="s">
        <v>49</v>
      </c>
      <c r="B37" s="45"/>
      <c r="C37" s="45"/>
      <c r="D37" s="45"/>
      <c r="E37" s="16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30" x14ac:dyDescent="0.25">
      <c r="A38" s="54" t="s">
        <v>145</v>
      </c>
      <c r="B38" s="43"/>
      <c r="C38" s="43"/>
      <c r="D38" s="43"/>
      <c r="E38" s="17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30" ht="16.5" thickBot="1" x14ac:dyDescent="0.3">
      <c r="A39" s="33" t="s">
        <v>50</v>
      </c>
      <c r="B39" s="34"/>
      <c r="C39" s="34"/>
      <c r="D39" s="34"/>
      <c r="E39" s="18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3"/>
      <c r="AB39" s="3"/>
      <c r="AC39" s="3"/>
    </row>
    <row r="40" spans="1:30" ht="15.75" x14ac:dyDescent="0.25">
      <c r="A40" s="21"/>
      <c r="B40" s="21"/>
      <c r="C40" s="21"/>
      <c r="D40" s="21"/>
      <c r="E40" s="21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3"/>
      <c r="AB40" s="3"/>
      <c r="AC40" s="3"/>
    </row>
    <row r="41" spans="1:30" ht="15.75" x14ac:dyDescent="0.25">
      <c r="A41" s="22" t="s">
        <v>0</v>
      </c>
    </row>
  </sheetData>
  <mergeCells count="39">
    <mergeCell ref="B23:C23"/>
    <mergeCell ref="B24:C24"/>
    <mergeCell ref="B25:C25"/>
    <mergeCell ref="B26:C26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39:D39"/>
    <mergeCell ref="A27:AA27"/>
    <mergeCell ref="A28:AD28"/>
    <mergeCell ref="A31:AD31"/>
    <mergeCell ref="A32:AD32"/>
    <mergeCell ref="A33:AD33"/>
    <mergeCell ref="A35:D35"/>
    <mergeCell ref="A36:D36"/>
    <mergeCell ref="A37:D37"/>
    <mergeCell ref="A38:D38"/>
    <mergeCell ref="A29:AD29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2026-05-08T11:18:08Z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