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KUP\Desktop\работа 2026\банковская гарантия мая 2026\май-июнь\"/>
    </mc:Choice>
  </mc:AlternateContent>
  <bookViews>
    <workbookView xWindow="0" yWindow="0" windowWidth="23040" windowHeight="8610"/>
  </bookViews>
  <sheets>
    <sheet name="Расчет" sheetId="1" r:id="rId1"/>
  </sheets>
  <definedNames>
    <definedName name="_xlnm.Print_Area" localSheetId="0">Расчет!$A$1:$L$33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8" i="1" l="1"/>
  <c r="B32" i="1" s="1"/>
  <c r="E6" i="1"/>
  <c r="B30" i="1" s="1"/>
  <c r="I19" i="1" l="1"/>
  <c r="I18" i="1"/>
  <c r="I17" i="1"/>
  <c r="I16" i="1"/>
  <c r="I15" i="1"/>
  <c r="I14" i="1"/>
  <c r="I13" i="1"/>
  <c r="G13" i="1"/>
  <c r="H13" i="1" s="1"/>
  <c r="C20" i="1" l="1"/>
  <c r="E13" i="1"/>
  <c r="E14" i="1" s="1"/>
  <c r="E15" i="1" s="1"/>
  <c r="E16" i="1" s="1"/>
  <c r="E17" i="1" s="1"/>
  <c r="E18" i="1" s="1"/>
  <c r="E19" i="1" s="1"/>
  <c r="F14" i="1"/>
  <c r="J13" i="1"/>
  <c r="K13" i="1" l="1"/>
  <c r="G14" i="1"/>
  <c r="J14" i="1"/>
  <c r="F15" i="1" l="1"/>
  <c r="H14" i="1"/>
  <c r="K14" i="1" l="1"/>
  <c r="G15" i="1"/>
  <c r="J15" i="1"/>
  <c r="F16" i="1" l="1"/>
  <c r="H15" i="1"/>
  <c r="K15" i="1" l="1"/>
  <c r="G16" i="1"/>
  <c r="J16" i="1"/>
  <c r="F17" i="1" l="1"/>
  <c r="H16" i="1"/>
  <c r="K16" i="1" l="1"/>
  <c r="G17" i="1"/>
  <c r="J17" i="1"/>
  <c r="F18" i="1" l="1"/>
  <c r="H17" i="1"/>
  <c r="K17" i="1" s="1"/>
  <c r="G18" i="1" l="1"/>
  <c r="F19" i="1" s="1"/>
  <c r="J18" i="1"/>
  <c r="H18" i="1" l="1"/>
  <c r="K18" i="1" s="1"/>
  <c r="J19" i="1" l="1"/>
  <c r="H19" i="1" l="1"/>
  <c r="K19" i="1" s="1"/>
  <c r="K20" i="1" l="1"/>
  <c r="D8" i="1" s="1"/>
  <c r="H20" i="1"/>
</calcChain>
</file>

<file path=xl/sharedStrings.xml><?xml version="1.0" encoding="utf-8"?>
<sst xmlns="http://schemas.openxmlformats.org/spreadsheetml/2006/main" count="22" uniqueCount="22">
  <si>
    <t>Цена договора (в руб.):</t>
  </si>
  <si>
    <t>Период расчета процентов</t>
  </si>
  <si>
    <t>Размер вознаграждения (% годовых):</t>
  </si>
  <si>
    <t>Сумма Гарантии, руб.</t>
  </si>
  <si>
    <t>Дата выдачи 
Гарантии</t>
  </si>
  <si>
    <t>Дата окончания
Гарантии</t>
  </si>
  <si>
    <t>(подпись)</t>
  </si>
  <si>
    <t>Размер
вознаграждения
(% годовых)</t>
  </si>
  <si>
    <t>Кол-во
дней
в году</t>
  </si>
  <si>
    <t>Расчетная сумма задолженности,
руб.</t>
  </si>
  <si>
    <t>Сумма вознаграждения,
руб.</t>
  </si>
  <si>
    <t xml:space="preserve">1. </t>
  </si>
  <si>
    <t xml:space="preserve">2. </t>
  </si>
  <si>
    <t>начало
периода</t>
  </si>
  <si>
    <t>окончание
периода</t>
  </si>
  <si>
    <t>Расчет Цены договора</t>
  </si>
  <si>
    <t>Инструкция по заполнению:</t>
  </si>
  <si>
    <t>Кол-во дней
в периоде</t>
  </si>
  <si>
    <t xml:space="preserve">ОКПД2 64.99.19 Оказание услуг по предоставлению банковской гарантии, для нужд МУП "Тепловое хозяйство" </t>
  </si>
  <si>
    <t>Специалист по закупкам</t>
  </si>
  <si>
    <t>Е.И. Булдыгина</t>
  </si>
  <si>
    <t>Приложение №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</si>
</sst>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vertAlign val="superscript"/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i/>
      <sz val="12"/>
      <name val="Arial Cyr"/>
      <charset val="204"/>
    </font>
    <font>
      <b/>
      <i/>
      <sz val="9"/>
      <color theme="1"/>
      <name val="Arial Cyr"/>
      <charset val="204"/>
    </font>
    <font>
      <i/>
      <sz val="9"/>
      <color theme="1"/>
      <name val="Arial Cyr"/>
      <charset val="204"/>
    </font>
    <font>
      <i/>
      <u/>
      <sz val="9"/>
      <color theme="10"/>
      <name val="Arial Cyr"/>
      <charset val="204"/>
    </font>
    <font>
      <i/>
      <sz val="10"/>
      <color theme="2" tint="-0.49998474074526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/>
    <xf numFmtId="0" fontId="3" fillId="0" borderId="0" xfId="1" applyFont="1" applyAlignment="1"/>
    <xf numFmtId="10" fontId="4" fillId="0" borderId="0" xfId="1" applyNumberFormat="1" applyFont="1"/>
    <xf numFmtId="0" fontId="5" fillId="0" borderId="0" xfId="1" applyFont="1"/>
    <xf numFmtId="0" fontId="3" fillId="0" borderId="0" xfId="1" applyFont="1" applyAlignment="1">
      <alignment horizontal="center"/>
    </xf>
    <xf numFmtId="3" fontId="2" fillId="0" borderId="0" xfId="1" applyNumberFormat="1"/>
    <xf numFmtId="4" fontId="2" fillId="0" borderId="0" xfId="1" applyNumberFormat="1"/>
    <xf numFmtId="3" fontId="6" fillId="0" borderId="0" xfId="1" applyNumberFormat="1" applyFont="1" applyFill="1"/>
    <xf numFmtId="10" fontId="4" fillId="0" borderId="0" xfId="1" applyNumberFormat="1" applyFont="1" applyFill="1"/>
    <xf numFmtId="4" fontId="2" fillId="0" borderId="1" xfId="1" applyNumberFormat="1" applyBorder="1"/>
    <xf numFmtId="14" fontId="2" fillId="3" borderId="1" xfId="1" applyNumberFormat="1" applyFill="1" applyBorder="1"/>
    <xf numFmtId="0" fontId="2" fillId="3" borderId="1" xfId="1" applyFill="1" applyBorder="1"/>
    <xf numFmtId="3" fontId="2" fillId="3" borderId="1" xfId="1" applyNumberFormat="1" applyFill="1" applyBorder="1"/>
    <xf numFmtId="1" fontId="2" fillId="3" borderId="1" xfId="1" applyNumberFormat="1" applyFill="1" applyBorder="1" applyAlignment="1"/>
    <xf numFmtId="10" fontId="2" fillId="3" borderId="1" xfId="1" applyNumberFormat="1" applyFill="1" applyBorder="1" applyAlignme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right"/>
    </xf>
    <xf numFmtId="4" fontId="1" fillId="0" borderId="0" xfId="0" applyNumberFormat="1" applyFont="1"/>
    <xf numFmtId="0" fontId="0" fillId="0" borderId="0" xfId="0" applyBorder="1" applyAlignme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0" fontId="13" fillId="0" borderId="0" xfId="1" applyFont="1"/>
    <xf numFmtId="0" fontId="14" fillId="0" borderId="0" xfId="0" applyFont="1"/>
    <xf numFmtId="4" fontId="14" fillId="0" borderId="0" xfId="0" applyNumberFormat="1" applyFont="1"/>
    <xf numFmtId="0" fontId="15" fillId="0" borderId="0" xfId="1" applyFont="1"/>
    <xf numFmtId="14" fontId="2" fillId="3" borderId="1" xfId="1" applyNumberFormat="1" applyFont="1" applyFill="1" applyBorder="1"/>
    <xf numFmtId="0" fontId="17" fillId="0" borderId="0" xfId="0" applyFont="1"/>
    <xf numFmtId="14" fontId="2" fillId="3" borderId="9" xfId="1" applyNumberFormat="1" applyFill="1" applyBorder="1"/>
    <xf numFmtId="4" fontId="2" fillId="3" borderId="10" xfId="1" applyNumberFormat="1" applyFill="1" applyBorder="1"/>
    <xf numFmtId="0" fontId="7" fillId="2" borderId="11" xfId="1" applyFont="1" applyFill="1" applyBorder="1"/>
    <xf numFmtId="4" fontId="7" fillId="2" borderId="12" xfId="1" applyNumberFormat="1" applyFont="1" applyFill="1" applyBorder="1"/>
    <xf numFmtId="3" fontId="7" fillId="2" borderId="12" xfId="1" applyNumberFormat="1" applyFont="1" applyFill="1" applyBorder="1"/>
    <xf numFmtId="0" fontId="7" fillId="2" borderId="12" xfId="1" applyFont="1" applyFill="1" applyBorder="1"/>
    <xf numFmtId="4" fontId="7" fillId="2" borderId="13" xfId="1" applyNumberFormat="1" applyFont="1" applyFill="1" applyBorder="1"/>
    <xf numFmtId="3" fontId="2" fillId="0" borderId="0" xfId="1" applyNumberFormat="1" applyBorder="1" applyAlignment="1">
      <alignment horizontal="left" indent="1"/>
    </xf>
    <xf numFmtId="3" fontId="19" fillId="0" borderId="0" xfId="1" applyNumberFormat="1" applyFont="1" applyBorder="1" applyAlignment="1">
      <alignment horizontal="left" indent="1"/>
    </xf>
    <xf numFmtId="4" fontId="17" fillId="0" borderId="14" xfId="0" applyNumberFormat="1" applyFont="1" applyBorder="1"/>
    <xf numFmtId="0" fontId="17" fillId="0" borderId="14" xfId="0" applyFont="1" applyBorder="1"/>
    <xf numFmtId="0" fontId="17" fillId="0" borderId="0" xfId="0" applyFont="1" applyBorder="1"/>
    <xf numFmtId="0" fontId="17" fillId="0" borderId="0" xfId="0" applyFont="1" applyBorder="1" applyAlignment="1">
      <alignment vertical="center"/>
    </xf>
    <xf numFmtId="4" fontId="17" fillId="0" borderId="0" xfId="0" applyNumberFormat="1" applyFont="1" applyBorder="1"/>
    <xf numFmtId="0" fontId="18" fillId="0" borderId="0" xfId="3" applyFont="1" applyBorder="1"/>
    <xf numFmtId="0" fontId="2" fillId="0" borderId="0" xfId="1" applyBorder="1"/>
    <xf numFmtId="0" fontId="13" fillId="0" borderId="16" xfId="1" applyFont="1" applyBorder="1" applyAlignment="1"/>
    <xf numFmtId="0" fontId="13" fillId="0" borderId="16" xfId="1" applyFont="1" applyBorder="1"/>
    <xf numFmtId="0" fontId="12" fillId="0" borderId="0" xfId="0" applyFont="1" applyAlignment="1">
      <alignment horizontal="center"/>
    </xf>
    <xf numFmtId="4" fontId="6" fillId="3" borderId="15" xfId="1" applyNumberFormat="1" applyFont="1" applyFill="1" applyBorder="1"/>
    <xf numFmtId="10" fontId="6" fillId="3" borderId="15" xfId="1" applyNumberFormat="1" applyFont="1" applyFill="1" applyBorder="1"/>
    <xf numFmtId="4" fontId="2" fillId="3" borderId="1" xfId="1" applyNumberFormat="1" applyFill="1" applyBorder="1"/>
    <xf numFmtId="0" fontId="17" fillId="0" borderId="0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5" fillId="0" borderId="0" xfId="1" applyFont="1" applyAlignment="1">
      <alignment horizontal="left" wrapText="1"/>
    </xf>
    <xf numFmtId="0" fontId="2" fillId="0" borderId="0" xfId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7" fillId="2" borderId="6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7" fillId="2" borderId="8" xfId="1" applyNumberFormat="1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0" borderId="0" xfId="1" applyAlignment="1">
      <alignment horizontal="left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tabSelected="1"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3.42578125" style="1" customWidth="1"/>
    <col min="2" max="2" width="22.140625" style="1" customWidth="1"/>
    <col min="3" max="3" width="15.5703125" style="1" customWidth="1"/>
    <col min="4" max="4" width="16.85546875" style="1" customWidth="1"/>
    <col min="5" max="5" width="17" style="1" customWidth="1"/>
    <col min="6" max="8" width="12.7109375" style="1" customWidth="1"/>
    <col min="9" max="9" width="17.85546875" style="1" customWidth="1"/>
    <col min="10" max="10" width="9.42578125" style="1" customWidth="1"/>
    <col min="11" max="11" width="23" style="1" bestFit="1" customWidth="1"/>
    <col min="12" max="12" width="3.42578125" style="1" customWidth="1"/>
    <col min="13" max="13" width="10" style="1" customWidth="1"/>
    <col min="14" max="14" width="9.140625" style="4"/>
    <col min="15" max="15" width="9.140625" style="1"/>
    <col min="16" max="16" width="10.140625" style="1" bestFit="1" customWidth="1"/>
    <col min="17" max="250" width="9.140625" style="1"/>
    <col min="251" max="251" width="4.7109375" style="1" customWidth="1"/>
    <col min="252" max="252" width="15.85546875" style="1" customWidth="1"/>
    <col min="253" max="253" width="13.7109375" style="1" customWidth="1"/>
    <col min="254" max="254" width="16.85546875" style="1" customWidth="1"/>
    <col min="255" max="255" width="12.140625" style="1" customWidth="1"/>
    <col min="256" max="256" width="15" style="1" customWidth="1"/>
    <col min="257" max="257" width="16.7109375" style="1" customWidth="1"/>
    <col min="258" max="259" width="12.7109375" style="1" customWidth="1"/>
    <col min="260" max="260" width="9.7109375" style="1" customWidth="1"/>
    <col min="261" max="261" width="12.28515625" style="1" customWidth="1"/>
    <col min="262" max="262" width="9.140625" style="1"/>
    <col min="263" max="263" width="15.7109375" style="1" customWidth="1"/>
    <col min="264" max="268" width="0" style="1" hidden="1" customWidth="1"/>
    <col min="269" max="506" width="9.140625" style="1"/>
    <col min="507" max="507" width="4.7109375" style="1" customWidth="1"/>
    <col min="508" max="508" width="15.85546875" style="1" customWidth="1"/>
    <col min="509" max="509" width="13.7109375" style="1" customWidth="1"/>
    <col min="510" max="510" width="16.85546875" style="1" customWidth="1"/>
    <col min="511" max="511" width="12.140625" style="1" customWidth="1"/>
    <col min="512" max="512" width="15" style="1" customWidth="1"/>
    <col min="513" max="513" width="16.7109375" style="1" customWidth="1"/>
    <col min="514" max="515" width="12.7109375" style="1" customWidth="1"/>
    <col min="516" max="516" width="9.7109375" style="1" customWidth="1"/>
    <col min="517" max="517" width="12.28515625" style="1" customWidth="1"/>
    <col min="518" max="518" width="9.140625" style="1"/>
    <col min="519" max="519" width="15.7109375" style="1" customWidth="1"/>
    <col min="520" max="524" width="0" style="1" hidden="1" customWidth="1"/>
    <col min="525" max="762" width="9.140625" style="1"/>
    <col min="763" max="763" width="4.7109375" style="1" customWidth="1"/>
    <col min="764" max="764" width="15.85546875" style="1" customWidth="1"/>
    <col min="765" max="765" width="13.7109375" style="1" customWidth="1"/>
    <col min="766" max="766" width="16.85546875" style="1" customWidth="1"/>
    <col min="767" max="767" width="12.140625" style="1" customWidth="1"/>
    <col min="768" max="768" width="15" style="1" customWidth="1"/>
    <col min="769" max="769" width="16.7109375" style="1" customWidth="1"/>
    <col min="770" max="771" width="12.7109375" style="1" customWidth="1"/>
    <col min="772" max="772" width="9.7109375" style="1" customWidth="1"/>
    <col min="773" max="773" width="12.28515625" style="1" customWidth="1"/>
    <col min="774" max="774" width="9.140625" style="1"/>
    <col min="775" max="775" width="15.7109375" style="1" customWidth="1"/>
    <col min="776" max="780" width="0" style="1" hidden="1" customWidth="1"/>
    <col min="781" max="1018" width="9.140625" style="1"/>
    <col min="1019" max="1019" width="4.7109375" style="1" customWidth="1"/>
    <col min="1020" max="1020" width="15.85546875" style="1" customWidth="1"/>
    <col min="1021" max="1021" width="13.7109375" style="1" customWidth="1"/>
    <col min="1022" max="1022" width="16.85546875" style="1" customWidth="1"/>
    <col min="1023" max="1023" width="12.140625" style="1" customWidth="1"/>
    <col min="1024" max="1024" width="15" style="1" customWidth="1"/>
    <col min="1025" max="1025" width="16.7109375" style="1" customWidth="1"/>
    <col min="1026" max="1027" width="12.7109375" style="1" customWidth="1"/>
    <col min="1028" max="1028" width="9.7109375" style="1" customWidth="1"/>
    <col min="1029" max="1029" width="12.28515625" style="1" customWidth="1"/>
    <col min="1030" max="1030" width="9.140625" style="1"/>
    <col min="1031" max="1031" width="15.7109375" style="1" customWidth="1"/>
    <col min="1032" max="1036" width="0" style="1" hidden="1" customWidth="1"/>
    <col min="1037" max="1274" width="9.140625" style="1"/>
    <col min="1275" max="1275" width="4.7109375" style="1" customWidth="1"/>
    <col min="1276" max="1276" width="15.85546875" style="1" customWidth="1"/>
    <col min="1277" max="1277" width="13.7109375" style="1" customWidth="1"/>
    <col min="1278" max="1278" width="16.85546875" style="1" customWidth="1"/>
    <col min="1279" max="1279" width="12.140625" style="1" customWidth="1"/>
    <col min="1280" max="1280" width="15" style="1" customWidth="1"/>
    <col min="1281" max="1281" width="16.7109375" style="1" customWidth="1"/>
    <col min="1282" max="1283" width="12.7109375" style="1" customWidth="1"/>
    <col min="1284" max="1284" width="9.7109375" style="1" customWidth="1"/>
    <col min="1285" max="1285" width="12.28515625" style="1" customWidth="1"/>
    <col min="1286" max="1286" width="9.140625" style="1"/>
    <col min="1287" max="1287" width="15.7109375" style="1" customWidth="1"/>
    <col min="1288" max="1292" width="0" style="1" hidden="1" customWidth="1"/>
    <col min="1293" max="1530" width="9.140625" style="1"/>
    <col min="1531" max="1531" width="4.7109375" style="1" customWidth="1"/>
    <col min="1532" max="1532" width="15.85546875" style="1" customWidth="1"/>
    <col min="1533" max="1533" width="13.7109375" style="1" customWidth="1"/>
    <col min="1534" max="1534" width="16.85546875" style="1" customWidth="1"/>
    <col min="1535" max="1535" width="12.140625" style="1" customWidth="1"/>
    <col min="1536" max="1536" width="15" style="1" customWidth="1"/>
    <col min="1537" max="1537" width="16.7109375" style="1" customWidth="1"/>
    <col min="1538" max="1539" width="12.7109375" style="1" customWidth="1"/>
    <col min="1540" max="1540" width="9.7109375" style="1" customWidth="1"/>
    <col min="1541" max="1541" width="12.28515625" style="1" customWidth="1"/>
    <col min="1542" max="1542" width="9.140625" style="1"/>
    <col min="1543" max="1543" width="15.7109375" style="1" customWidth="1"/>
    <col min="1544" max="1548" width="0" style="1" hidden="1" customWidth="1"/>
    <col min="1549" max="1786" width="9.140625" style="1"/>
    <col min="1787" max="1787" width="4.7109375" style="1" customWidth="1"/>
    <col min="1788" max="1788" width="15.85546875" style="1" customWidth="1"/>
    <col min="1789" max="1789" width="13.7109375" style="1" customWidth="1"/>
    <col min="1790" max="1790" width="16.85546875" style="1" customWidth="1"/>
    <col min="1791" max="1791" width="12.140625" style="1" customWidth="1"/>
    <col min="1792" max="1792" width="15" style="1" customWidth="1"/>
    <col min="1793" max="1793" width="16.7109375" style="1" customWidth="1"/>
    <col min="1794" max="1795" width="12.7109375" style="1" customWidth="1"/>
    <col min="1796" max="1796" width="9.7109375" style="1" customWidth="1"/>
    <col min="1797" max="1797" width="12.28515625" style="1" customWidth="1"/>
    <col min="1798" max="1798" width="9.140625" style="1"/>
    <col min="1799" max="1799" width="15.7109375" style="1" customWidth="1"/>
    <col min="1800" max="1804" width="0" style="1" hidden="1" customWidth="1"/>
    <col min="1805" max="2042" width="9.140625" style="1"/>
    <col min="2043" max="2043" width="4.7109375" style="1" customWidth="1"/>
    <col min="2044" max="2044" width="15.85546875" style="1" customWidth="1"/>
    <col min="2045" max="2045" width="13.7109375" style="1" customWidth="1"/>
    <col min="2046" max="2046" width="16.85546875" style="1" customWidth="1"/>
    <col min="2047" max="2047" width="12.140625" style="1" customWidth="1"/>
    <col min="2048" max="2048" width="15" style="1" customWidth="1"/>
    <col min="2049" max="2049" width="16.7109375" style="1" customWidth="1"/>
    <col min="2050" max="2051" width="12.7109375" style="1" customWidth="1"/>
    <col min="2052" max="2052" width="9.7109375" style="1" customWidth="1"/>
    <col min="2053" max="2053" width="12.28515625" style="1" customWidth="1"/>
    <col min="2054" max="2054" width="9.140625" style="1"/>
    <col min="2055" max="2055" width="15.7109375" style="1" customWidth="1"/>
    <col min="2056" max="2060" width="0" style="1" hidden="1" customWidth="1"/>
    <col min="2061" max="2298" width="9.140625" style="1"/>
    <col min="2299" max="2299" width="4.7109375" style="1" customWidth="1"/>
    <col min="2300" max="2300" width="15.85546875" style="1" customWidth="1"/>
    <col min="2301" max="2301" width="13.7109375" style="1" customWidth="1"/>
    <col min="2302" max="2302" width="16.85546875" style="1" customWidth="1"/>
    <col min="2303" max="2303" width="12.140625" style="1" customWidth="1"/>
    <col min="2304" max="2304" width="15" style="1" customWidth="1"/>
    <col min="2305" max="2305" width="16.7109375" style="1" customWidth="1"/>
    <col min="2306" max="2307" width="12.7109375" style="1" customWidth="1"/>
    <col min="2308" max="2308" width="9.7109375" style="1" customWidth="1"/>
    <col min="2309" max="2309" width="12.28515625" style="1" customWidth="1"/>
    <col min="2310" max="2310" width="9.140625" style="1"/>
    <col min="2311" max="2311" width="15.7109375" style="1" customWidth="1"/>
    <col min="2312" max="2316" width="0" style="1" hidden="1" customWidth="1"/>
    <col min="2317" max="2554" width="9.140625" style="1"/>
    <col min="2555" max="2555" width="4.7109375" style="1" customWidth="1"/>
    <col min="2556" max="2556" width="15.85546875" style="1" customWidth="1"/>
    <col min="2557" max="2557" width="13.7109375" style="1" customWidth="1"/>
    <col min="2558" max="2558" width="16.85546875" style="1" customWidth="1"/>
    <col min="2559" max="2559" width="12.140625" style="1" customWidth="1"/>
    <col min="2560" max="2560" width="15" style="1" customWidth="1"/>
    <col min="2561" max="2561" width="16.7109375" style="1" customWidth="1"/>
    <col min="2562" max="2563" width="12.7109375" style="1" customWidth="1"/>
    <col min="2564" max="2564" width="9.7109375" style="1" customWidth="1"/>
    <col min="2565" max="2565" width="12.28515625" style="1" customWidth="1"/>
    <col min="2566" max="2566" width="9.140625" style="1"/>
    <col min="2567" max="2567" width="15.7109375" style="1" customWidth="1"/>
    <col min="2568" max="2572" width="0" style="1" hidden="1" customWidth="1"/>
    <col min="2573" max="2810" width="9.140625" style="1"/>
    <col min="2811" max="2811" width="4.7109375" style="1" customWidth="1"/>
    <col min="2812" max="2812" width="15.85546875" style="1" customWidth="1"/>
    <col min="2813" max="2813" width="13.7109375" style="1" customWidth="1"/>
    <col min="2814" max="2814" width="16.85546875" style="1" customWidth="1"/>
    <col min="2815" max="2815" width="12.140625" style="1" customWidth="1"/>
    <col min="2816" max="2816" width="15" style="1" customWidth="1"/>
    <col min="2817" max="2817" width="16.7109375" style="1" customWidth="1"/>
    <col min="2818" max="2819" width="12.7109375" style="1" customWidth="1"/>
    <col min="2820" max="2820" width="9.7109375" style="1" customWidth="1"/>
    <col min="2821" max="2821" width="12.28515625" style="1" customWidth="1"/>
    <col min="2822" max="2822" width="9.140625" style="1"/>
    <col min="2823" max="2823" width="15.7109375" style="1" customWidth="1"/>
    <col min="2824" max="2828" width="0" style="1" hidden="1" customWidth="1"/>
    <col min="2829" max="3066" width="9.140625" style="1"/>
    <col min="3067" max="3067" width="4.7109375" style="1" customWidth="1"/>
    <col min="3068" max="3068" width="15.85546875" style="1" customWidth="1"/>
    <col min="3069" max="3069" width="13.7109375" style="1" customWidth="1"/>
    <col min="3070" max="3070" width="16.85546875" style="1" customWidth="1"/>
    <col min="3071" max="3071" width="12.140625" style="1" customWidth="1"/>
    <col min="3072" max="3072" width="15" style="1" customWidth="1"/>
    <col min="3073" max="3073" width="16.7109375" style="1" customWidth="1"/>
    <col min="3074" max="3075" width="12.7109375" style="1" customWidth="1"/>
    <col min="3076" max="3076" width="9.7109375" style="1" customWidth="1"/>
    <col min="3077" max="3077" width="12.28515625" style="1" customWidth="1"/>
    <col min="3078" max="3078" width="9.140625" style="1"/>
    <col min="3079" max="3079" width="15.7109375" style="1" customWidth="1"/>
    <col min="3080" max="3084" width="0" style="1" hidden="1" customWidth="1"/>
    <col min="3085" max="3322" width="9.140625" style="1"/>
    <col min="3323" max="3323" width="4.7109375" style="1" customWidth="1"/>
    <col min="3324" max="3324" width="15.85546875" style="1" customWidth="1"/>
    <col min="3325" max="3325" width="13.7109375" style="1" customWidth="1"/>
    <col min="3326" max="3326" width="16.85546875" style="1" customWidth="1"/>
    <col min="3327" max="3327" width="12.140625" style="1" customWidth="1"/>
    <col min="3328" max="3328" width="15" style="1" customWidth="1"/>
    <col min="3329" max="3329" width="16.7109375" style="1" customWidth="1"/>
    <col min="3330" max="3331" width="12.7109375" style="1" customWidth="1"/>
    <col min="3332" max="3332" width="9.7109375" style="1" customWidth="1"/>
    <col min="3333" max="3333" width="12.28515625" style="1" customWidth="1"/>
    <col min="3334" max="3334" width="9.140625" style="1"/>
    <col min="3335" max="3335" width="15.7109375" style="1" customWidth="1"/>
    <col min="3336" max="3340" width="0" style="1" hidden="1" customWidth="1"/>
    <col min="3341" max="3578" width="9.140625" style="1"/>
    <col min="3579" max="3579" width="4.7109375" style="1" customWidth="1"/>
    <col min="3580" max="3580" width="15.85546875" style="1" customWidth="1"/>
    <col min="3581" max="3581" width="13.7109375" style="1" customWidth="1"/>
    <col min="3582" max="3582" width="16.85546875" style="1" customWidth="1"/>
    <col min="3583" max="3583" width="12.140625" style="1" customWidth="1"/>
    <col min="3584" max="3584" width="15" style="1" customWidth="1"/>
    <col min="3585" max="3585" width="16.7109375" style="1" customWidth="1"/>
    <col min="3586" max="3587" width="12.7109375" style="1" customWidth="1"/>
    <col min="3588" max="3588" width="9.7109375" style="1" customWidth="1"/>
    <col min="3589" max="3589" width="12.28515625" style="1" customWidth="1"/>
    <col min="3590" max="3590" width="9.140625" style="1"/>
    <col min="3591" max="3591" width="15.7109375" style="1" customWidth="1"/>
    <col min="3592" max="3596" width="0" style="1" hidden="1" customWidth="1"/>
    <col min="3597" max="3834" width="9.140625" style="1"/>
    <col min="3835" max="3835" width="4.7109375" style="1" customWidth="1"/>
    <col min="3836" max="3836" width="15.85546875" style="1" customWidth="1"/>
    <col min="3837" max="3837" width="13.7109375" style="1" customWidth="1"/>
    <col min="3838" max="3838" width="16.85546875" style="1" customWidth="1"/>
    <col min="3839" max="3839" width="12.140625" style="1" customWidth="1"/>
    <col min="3840" max="3840" width="15" style="1" customWidth="1"/>
    <col min="3841" max="3841" width="16.7109375" style="1" customWidth="1"/>
    <col min="3842" max="3843" width="12.7109375" style="1" customWidth="1"/>
    <col min="3844" max="3844" width="9.7109375" style="1" customWidth="1"/>
    <col min="3845" max="3845" width="12.28515625" style="1" customWidth="1"/>
    <col min="3846" max="3846" width="9.140625" style="1"/>
    <col min="3847" max="3847" width="15.7109375" style="1" customWidth="1"/>
    <col min="3848" max="3852" width="0" style="1" hidden="1" customWidth="1"/>
    <col min="3853" max="4090" width="9.140625" style="1"/>
    <col min="4091" max="4091" width="4.7109375" style="1" customWidth="1"/>
    <col min="4092" max="4092" width="15.85546875" style="1" customWidth="1"/>
    <col min="4093" max="4093" width="13.7109375" style="1" customWidth="1"/>
    <col min="4094" max="4094" width="16.85546875" style="1" customWidth="1"/>
    <col min="4095" max="4095" width="12.140625" style="1" customWidth="1"/>
    <col min="4096" max="4096" width="15" style="1" customWidth="1"/>
    <col min="4097" max="4097" width="16.7109375" style="1" customWidth="1"/>
    <col min="4098" max="4099" width="12.7109375" style="1" customWidth="1"/>
    <col min="4100" max="4100" width="9.7109375" style="1" customWidth="1"/>
    <col min="4101" max="4101" width="12.28515625" style="1" customWidth="1"/>
    <col min="4102" max="4102" width="9.140625" style="1"/>
    <col min="4103" max="4103" width="15.7109375" style="1" customWidth="1"/>
    <col min="4104" max="4108" width="0" style="1" hidden="1" customWidth="1"/>
    <col min="4109" max="4346" width="9.140625" style="1"/>
    <col min="4347" max="4347" width="4.7109375" style="1" customWidth="1"/>
    <col min="4348" max="4348" width="15.85546875" style="1" customWidth="1"/>
    <col min="4349" max="4349" width="13.7109375" style="1" customWidth="1"/>
    <col min="4350" max="4350" width="16.85546875" style="1" customWidth="1"/>
    <col min="4351" max="4351" width="12.140625" style="1" customWidth="1"/>
    <col min="4352" max="4352" width="15" style="1" customWidth="1"/>
    <col min="4353" max="4353" width="16.7109375" style="1" customWidth="1"/>
    <col min="4354" max="4355" width="12.7109375" style="1" customWidth="1"/>
    <col min="4356" max="4356" width="9.7109375" style="1" customWidth="1"/>
    <col min="4357" max="4357" width="12.28515625" style="1" customWidth="1"/>
    <col min="4358" max="4358" width="9.140625" style="1"/>
    <col min="4359" max="4359" width="15.7109375" style="1" customWidth="1"/>
    <col min="4360" max="4364" width="0" style="1" hidden="1" customWidth="1"/>
    <col min="4365" max="4602" width="9.140625" style="1"/>
    <col min="4603" max="4603" width="4.7109375" style="1" customWidth="1"/>
    <col min="4604" max="4604" width="15.85546875" style="1" customWidth="1"/>
    <col min="4605" max="4605" width="13.7109375" style="1" customWidth="1"/>
    <col min="4606" max="4606" width="16.85546875" style="1" customWidth="1"/>
    <col min="4607" max="4607" width="12.140625" style="1" customWidth="1"/>
    <col min="4608" max="4608" width="15" style="1" customWidth="1"/>
    <col min="4609" max="4609" width="16.7109375" style="1" customWidth="1"/>
    <col min="4610" max="4611" width="12.7109375" style="1" customWidth="1"/>
    <col min="4612" max="4612" width="9.7109375" style="1" customWidth="1"/>
    <col min="4613" max="4613" width="12.28515625" style="1" customWidth="1"/>
    <col min="4614" max="4614" width="9.140625" style="1"/>
    <col min="4615" max="4615" width="15.7109375" style="1" customWidth="1"/>
    <col min="4616" max="4620" width="0" style="1" hidden="1" customWidth="1"/>
    <col min="4621" max="4858" width="9.140625" style="1"/>
    <col min="4859" max="4859" width="4.7109375" style="1" customWidth="1"/>
    <col min="4860" max="4860" width="15.85546875" style="1" customWidth="1"/>
    <col min="4861" max="4861" width="13.7109375" style="1" customWidth="1"/>
    <col min="4862" max="4862" width="16.85546875" style="1" customWidth="1"/>
    <col min="4863" max="4863" width="12.140625" style="1" customWidth="1"/>
    <col min="4864" max="4864" width="15" style="1" customWidth="1"/>
    <col min="4865" max="4865" width="16.7109375" style="1" customWidth="1"/>
    <col min="4866" max="4867" width="12.7109375" style="1" customWidth="1"/>
    <col min="4868" max="4868" width="9.7109375" style="1" customWidth="1"/>
    <col min="4869" max="4869" width="12.28515625" style="1" customWidth="1"/>
    <col min="4870" max="4870" width="9.140625" style="1"/>
    <col min="4871" max="4871" width="15.7109375" style="1" customWidth="1"/>
    <col min="4872" max="4876" width="0" style="1" hidden="1" customWidth="1"/>
    <col min="4877" max="5114" width="9.140625" style="1"/>
    <col min="5115" max="5115" width="4.7109375" style="1" customWidth="1"/>
    <col min="5116" max="5116" width="15.85546875" style="1" customWidth="1"/>
    <col min="5117" max="5117" width="13.7109375" style="1" customWidth="1"/>
    <col min="5118" max="5118" width="16.85546875" style="1" customWidth="1"/>
    <col min="5119" max="5119" width="12.140625" style="1" customWidth="1"/>
    <col min="5120" max="5120" width="15" style="1" customWidth="1"/>
    <col min="5121" max="5121" width="16.7109375" style="1" customWidth="1"/>
    <col min="5122" max="5123" width="12.7109375" style="1" customWidth="1"/>
    <col min="5124" max="5124" width="9.7109375" style="1" customWidth="1"/>
    <col min="5125" max="5125" width="12.28515625" style="1" customWidth="1"/>
    <col min="5126" max="5126" width="9.140625" style="1"/>
    <col min="5127" max="5127" width="15.7109375" style="1" customWidth="1"/>
    <col min="5128" max="5132" width="0" style="1" hidden="1" customWidth="1"/>
    <col min="5133" max="5370" width="9.140625" style="1"/>
    <col min="5371" max="5371" width="4.7109375" style="1" customWidth="1"/>
    <col min="5372" max="5372" width="15.85546875" style="1" customWidth="1"/>
    <col min="5373" max="5373" width="13.7109375" style="1" customWidth="1"/>
    <col min="5374" max="5374" width="16.85546875" style="1" customWidth="1"/>
    <col min="5375" max="5375" width="12.140625" style="1" customWidth="1"/>
    <col min="5376" max="5376" width="15" style="1" customWidth="1"/>
    <col min="5377" max="5377" width="16.7109375" style="1" customWidth="1"/>
    <col min="5378" max="5379" width="12.7109375" style="1" customWidth="1"/>
    <col min="5380" max="5380" width="9.7109375" style="1" customWidth="1"/>
    <col min="5381" max="5381" width="12.28515625" style="1" customWidth="1"/>
    <col min="5382" max="5382" width="9.140625" style="1"/>
    <col min="5383" max="5383" width="15.7109375" style="1" customWidth="1"/>
    <col min="5384" max="5388" width="0" style="1" hidden="1" customWidth="1"/>
    <col min="5389" max="5626" width="9.140625" style="1"/>
    <col min="5627" max="5627" width="4.7109375" style="1" customWidth="1"/>
    <col min="5628" max="5628" width="15.85546875" style="1" customWidth="1"/>
    <col min="5629" max="5629" width="13.7109375" style="1" customWidth="1"/>
    <col min="5630" max="5630" width="16.85546875" style="1" customWidth="1"/>
    <col min="5631" max="5631" width="12.140625" style="1" customWidth="1"/>
    <col min="5632" max="5632" width="15" style="1" customWidth="1"/>
    <col min="5633" max="5633" width="16.7109375" style="1" customWidth="1"/>
    <col min="5634" max="5635" width="12.7109375" style="1" customWidth="1"/>
    <col min="5636" max="5636" width="9.7109375" style="1" customWidth="1"/>
    <col min="5637" max="5637" width="12.28515625" style="1" customWidth="1"/>
    <col min="5638" max="5638" width="9.140625" style="1"/>
    <col min="5639" max="5639" width="15.7109375" style="1" customWidth="1"/>
    <col min="5640" max="5644" width="0" style="1" hidden="1" customWidth="1"/>
    <col min="5645" max="5882" width="9.140625" style="1"/>
    <col min="5883" max="5883" width="4.7109375" style="1" customWidth="1"/>
    <col min="5884" max="5884" width="15.85546875" style="1" customWidth="1"/>
    <col min="5885" max="5885" width="13.7109375" style="1" customWidth="1"/>
    <col min="5886" max="5886" width="16.85546875" style="1" customWidth="1"/>
    <col min="5887" max="5887" width="12.140625" style="1" customWidth="1"/>
    <col min="5888" max="5888" width="15" style="1" customWidth="1"/>
    <col min="5889" max="5889" width="16.7109375" style="1" customWidth="1"/>
    <col min="5890" max="5891" width="12.7109375" style="1" customWidth="1"/>
    <col min="5892" max="5892" width="9.7109375" style="1" customWidth="1"/>
    <col min="5893" max="5893" width="12.28515625" style="1" customWidth="1"/>
    <col min="5894" max="5894" width="9.140625" style="1"/>
    <col min="5895" max="5895" width="15.7109375" style="1" customWidth="1"/>
    <col min="5896" max="5900" width="0" style="1" hidden="1" customWidth="1"/>
    <col min="5901" max="6138" width="9.140625" style="1"/>
    <col min="6139" max="6139" width="4.7109375" style="1" customWidth="1"/>
    <col min="6140" max="6140" width="15.85546875" style="1" customWidth="1"/>
    <col min="6141" max="6141" width="13.7109375" style="1" customWidth="1"/>
    <col min="6142" max="6142" width="16.85546875" style="1" customWidth="1"/>
    <col min="6143" max="6143" width="12.140625" style="1" customWidth="1"/>
    <col min="6144" max="6144" width="15" style="1" customWidth="1"/>
    <col min="6145" max="6145" width="16.7109375" style="1" customWidth="1"/>
    <col min="6146" max="6147" width="12.7109375" style="1" customWidth="1"/>
    <col min="6148" max="6148" width="9.7109375" style="1" customWidth="1"/>
    <col min="6149" max="6149" width="12.28515625" style="1" customWidth="1"/>
    <col min="6150" max="6150" width="9.140625" style="1"/>
    <col min="6151" max="6151" width="15.7109375" style="1" customWidth="1"/>
    <col min="6152" max="6156" width="0" style="1" hidden="1" customWidth="1"/>
    <col min="6157" max="6394" width="9.140625" style="1"/>
    <col min="6395" max="6395" width="4.7109375" style="1" customWidth="1"/>
    <col min="6396" max="6396" width="15.85546875" style="1" customWidth="1"/>
    <col min="6397" max="6397" width="13.7109375" style="1" customWidth="1"/>
    <col min="6398" max="6398" width="16.85546875" style="1" customWidth="1"/>
    <col min="6399" max="6399" width="12.140625" style="1" customWidth="1"/>
    <col min="6400" max="6400" width="15" style="1" customWidth="1"/>
    <col min="6401" max="6401" width="16.7109375" style="1" customWidth="1"/>
    <col min="6402" max="6403" width="12.7109375" style="1" customWidth="1"/>
    <col min="6404" max="6404" width="9.7109375" style="1" customWidth="1"/>
    <col min="6405" max="6405" width="12.28515625" style="1" customWidth="1"/>
    <col min="6406" max="6406" width="9.140625" style="1"/>
    <col min="6407" max="6407" width="15.7109375" style="1" customWidth="1"/>
    <col min="6408" max="6412" width="0" style="1" hidden="1" customWidth="1"/>
    <col min="6413" max="6650" width="9.140625" style="1"/>
    <col min="6651" max="6651" width="4.7109375" style="1" customWidth="1"/>
    <col min="6652" max="6652" width="15.85546875" style="1" customWidth="1"/>
    <col min="6653" max="6653" width="13.7109375" style="1" customWidth="1"/>
    <col min="6654" max="6654" width="16.85546875" style="1" customWidth="1"/>
    <col min="6655" max="6655" width="12.140625" style="1" customWidth="1"/>
    <col min="6656" max="6656" width="15" style="1" customWidth="1"/>
    <col min="6657" max="6657" width="16.7109375" style="1" customWidth="1"/>
    <col min="6658" max="6659" width="12.7109375" style="1" customWidth="1"/>
    <col min="6660" max="6660" width="9.7109375" style="1" customWidth="1"/>
    <col min="6661" max="6661" width="12.28515625" style="1" customWidth="1"/>
    <col min="6662" max="6662" width="9.140625" style="1"/>
    <col min="6663" max="6663" width="15.7109375" style="1" customWidth="1"/>
    <col min="6664" max="6668" width="0" style="1" hidden="1" customWidth="1"/>
    <col min="6669" max="6906" width="9.140625" style="1"/>
    <col min="6907" max="6907" width="4.7109375" style="1" customWidth="1"/>
    <col min="6908" max="6908" width="15.85546875" style="1" customWidth="1"/>
    <col min="6909" max="6909" width="13.7109375" style="1" customWidth="1"/>
    <col min="6910" max="6910" width="16.85546875" style="1" customWidth="1"/>
    <col min="6911" max="6911" width="12.140625" style="1" customWidth="1"/>
    <col min="6912" max="6912" width="15" style="1" customWidth="1"/>
    <col min="6913" max="6913" width="16.7109375" style="1" customWidth="1"/>
    <col min="6914" max="6915" width="12.7109375" style="1" customWidth="1"/>
    <col min="6916" max="6916" width="9.7109375" style="1" customWidth="1"/>
    <col min="6917" max="6917" width="12.28515625" style="1" customWidth="1"/>
    <col min="6918" max="6918" width="9.140625" style="1"/>
    <col min="6919" max="6919" width="15.7109375" style="1" customWidth="1"/>
    <col min="6920" max="6924" width="0" style="1" hidden="1" customWidth="1"/>
    <col min="6925" max="7162" width="9.140625" style="1"/>
    <col min="7163" max="7163" width="4.7109375" style="1" customWidth="1"/>
    <col min="7164" max="7164" width="15.85546875" style="1" customWidth="1"/>
    <col min="7165" max="7165" width="13.7109375" style="1" customWidth="1"/>
    <col min="7166" max="7166" width="16.85546875" style="1" customWidth="1"/>
    <col min="7167" max="7167" width="12.140625" style="1" customWidth="1"/>
    <col min="7168" max="7168" width="15" style="1" customWidth="1"/>
    <col min="7169" max="7169" width="16.7109375" style="1" customWidth="1"/>
    <col min="7170" max="7171" width="12.7109375" style="1" customWidth="1"/>
    <col min="7172" max="7172" width="9.7109375" style="1" customWidth="1"/>
    <col min="7173" max="7173" width="12.28515625" style="1" customWidth="1"/>
    <col min="7174" max="7174" width="9.140625" style="1"/>
    <col min="7175" max="7175" width="15.7109375" style="1" customWidth="1"/>
    <col min="7176" max="7180" width="0" style="1" hidden="1" customWidth="1"/>
    <col min="7181" max="7418" width="9.140625" style="1"/>
    <col min="7419" max="7419" width="4.7109375" style="1" customWidth="1"/>
    <col min="7420" max="7420" width="15.85546875" style="1" customWidth="1"/>
    <col min="7421" max="7421" width="13.7109375" style="1" customWidth="1"/>
    <col min="7422" max="7422" width="16.85546875" style="1" customWidth="1"/>
    <col min="7423" max="7423" width="12.140625" style="1" customWidth="1"/>
    <col min="7424" max="7424" width="15" style="1" customWidth="1"/>
    <col min="7425" max="7425" width="16.7109375" style="1" customWidth="1"/>
    <col min="7426" max="7427" width="12.7109375" style="1" customWidth="1"/>
    <col min="7428" max="7428" width="9.7109375" style="1" customWidth="1"/>
    <col min="7429" max="7429" width="12.28515625" style="1" customWidth="1"/>
    <col min="7430" max="7430" width="9.140625" style="1"/>
    <col min="7431" max="7431" width="15.7109375" style="1" customWidth="1"/>
    <col min="7432" max="7436" width="0" style="1" hidden="1" customWidth="1"/>
    <col min="7437" max="7674" width="9.140625" style="1"/>
    <col min="7675" max="7675" width="4.7109375" style="1" customWidth="1"/>
    <col min="7676" max="7676" width="15.85546875" style="1" customWidth="1"/>
    <col min="7677" max="7677" width="13.7109375" style="1" customWidth="1"/>
    <col min="7678" max="7678" width="16.85546875" style="1" customWidth="1"/>
    <col min="7679" max="7679" width="12.140625" style="1" customWidth="1"/>
    <col min="7680" max="7680" width="15" style="1" customWidth="1"/>
    <col min="7681" max="7681" width="16.7109375" style="1" customWidth="1"/>
    <col min="7682" max="7683" width="12.7109375" style="1" customWidth="1"/>
    <col min="7684" max="7684" width="9.7109375" style="1" customWidth="1"/>
    <col min="7685" max="7685" width="12.28515625" style="1" customWidth="1"/>
    <col min="7686" max="7686" width="9.140625" style="1"/>
    <col min="7687" max="7687" width="15.7109375" style="1" customWidth="1"/>
    <col min="7688" max="7692" width="0" style="1" hidden="1" customWidth="1"/>
    <col min="7693" max="7930" width="9.140625" style="1"/>
    <col min="7931" max="7931" width="4.7109375" style="1" customWidth="1"/>
    <col min="7932" max="7932" width="15.85546875" style="1" customWidth="1"/>
    <col min="7933" max="7933" width="13.7109375" style="1" customWidth="1"/>
    <col min="7934" max="7934" width="16.85546875" style="1" customWidth="1"/>
    <col min="7935" max="7935" width="12.140625" style="1" customWidth="1"/>
    <col min="7936" max="7936" width="15" style="1" customWidth="1"/>
    <col min="7937" max="7937" width="16.7109375" style="1" customWidth="1"/>
    <col min="7938" max="7939" width="12.7109375" style="1" customWidth="1"/>
    <col min="7940" max="7940" width="9.7109375" style="1" customWidth="1"/>
    <col min="7941" max="7941" width="12.28515625" style="1" customWidth="1"/>
    <col min="7942" max="7942" width="9.140625" style="1"/>
    <col min="7943" max="7943" width="15.7109375" style="1" customWidth="1"/>
    <col min="7944" max="7948" width="0" style="1" hidden="1" customWidth="1"/>
    <col min="7949" max="8186" width="9.140625" style="1"/>
    <col min="8187" max="8187" width="4.7109375" style="1" customWidth="1"/>
    <col min="8188" max="8188" width="15.85546875" style="1" customWidth="1"/>
    <col min="8189" max="8189" width="13.7109375" style="1" customWidth="1"/>
    <col min="8190" max="8190" width="16.85546875" style="1" customWidth="1"/>
    <col min="8191" max="8191" width="12.140625" style="1" customWidth="1"/>
    <col min="8192" max="8192" width="15" style="1" customWidth="1"/>
    <col min="8193" max="8193" width="16.7109375" style="1" customWidth="1"/>
    <col min="8194" max="8195" width="12.7109375" style="1" customWidth="1"/>
    <col min="8196" max="8196" width="9.7109375" style="1" customWidth="1"/>
    <col min="8197" max="8197" width="12.28515625" style="1" customWidth="1"/>
    <col min="8198" max="8198" width="9.140625" style="1"/>
    <col min="8199" max="8199" width="15.7109375" style="1" customWidth="1"/>
    <col min="8200" max="8204" width="0" style="1" hidden="1" customWidth="1"/>
    <col min="8205" max="8442" width="9.140625" style="1"/>
    <col min="8443" max="8443" width="4.7109375" style="1" customWidth="1"/>
    <col min="8444" max="8444" width="15.85546875" style="1" customWidth="1"/>
    <col min="8445" max="8445" width="13.7109375" style="1" customWidth="1"/>
    <col min="8446" max="8446" width="16.85546875" style="1" customWidth="1"/>
    <col min="8447" max="8447" width="12.140625" style="1" customWidth="1"/>
    <col min="8448" max="8448" width="15" style="1" customWidth="1"/>
    <col min="8449" max="8449" width="16.7109375" style="1" customWidth="1"/>
    <col min="8450" max="8451" width="12.7109375" style="1" customWidth="1"/>
    <col min="8452" max="8452" width="9.7109375" style="1" customWidth="1"/>
    <col min="8453" max="8453" width="12.28515625" style="1" customWidth="1"/>
    <col min="8454" max="8454" width="9.140625" style="1"/>
    <col min="8455" max="8455" width="15.7109375" style="1" customWidth="1"/>
    <col min="8456" max="8460" width="0" style="1" hidden="1" customWidth="1"/>
    <col min="8461" max="8698" width="9.140625" style="1"/>
    <col min="8699" max="8699" width="4.7109375" style="1" customWidth="1"/>
    <col min="8700" max="8700" width="15.85546875" style="1" customWidth="1"/>
    <col min="8701" max="8701" width="13.7109375" style="1" customWidth="1"/>
    <col min="8702" max="8702" width="16.85546875" style="1" customWidth="1"/>
    <col min="8703" max="8703" width="12.140625" style="1" customWidth="1"/>
    <col min="8704" max="8704" width="15" style="1" customWidth="1"/>
    <col min="8705" max="8705" width="16.7109375" style="1" customWidth="1"/>
    <col min="8706" max="8707" width="12.7109375" style="1" customWidth="1"/>
    <col min="8708" max="8708" width="9.7109375" style="1" customWidth="1"/>
    <col min="8709" max="8709" width="12.28515625" style="1" customWidth="1"/>
    <col min="8710" max="8710" width="9.140625" style="1"/>
    <col min="8711" max="8711" width="15.7109375" style="1" customWidth="1"/>
    <col min="8712" max="8716" width="0" style="1" hidden="1" customWidth="1"/>
    <col min="8717" max="8954" width="9.140625" style="1"/>
    <col min="8955" max="8955" width="4.7109375" style="1" customWidth="1"/>
    <col min="8956" max="8956" width="15.85546875" style="1" customWidth="1"/>
    <col min="8957" max="8957" width="13.7109375" style="1" customWidth="1"/>
    <col min="8958" max="8958" width="16.85546875" style="1" customWidth="1"/>
    <col min="8959" max="8959" width="12.140625" style="1" customWidth="1"/>
    <col min="8960" max="8960" width="15" style="1" customWidth="1"/>
    <col min="8961" max="8961" width="16.7109375" style="1" customWidth="1"/>
    <col min="8962" max="8963" width="12.7109375" style="1" customWidth="1"/>
    <col min="8964" max="8964" width="9.7109375" style="1" customWidth="1"/>
    <col min="8965" max="8965" width="12.28515625" style="1" customWidth="1"/>
    <col min="8966" max="8966" width="9.140625" style="1"/>
    <col min="8967" max="8967" width="15.7109375" style="1" customWidth="1"/>
    <col min="8968" max="8972" width="0" style="1" hidden="1" customWidth="1"/>
    <col min="8973" max="9210" width="9.140625" style="1"/>
    <col min="9211" max="9211" width="4.7109375" style="1" customWidth="1"/>
    <col min="9212" max="9212" width="15.85546875" style="1" customWidth="1"/>
    <col min="9213" max="9213" width="13.7109375" style="1" customWidth="1"/>
    <col min="9214" max="9214" width="16.85546875" style="1" customWidth="1"/>
    <col min="9215" max="9215" width="12.140625" style="1" customWidth="1"/>
    <col min="9216" max="9216" width="15" style="1" customWidth="1"/>
    <col min="9217" max="9217" width="16.7109375" style="1" customWidth="1"/>
    <col min="9218" max="9219" width="12.7109375" style="1" customWidth="1"/>
    <col min="9220" max="9220" width="9.7109375" style="1" customWidth="1"/>
    <col min="9221" max="9221" width="12.28515625" style="1" customWidth="1"/>
    <col min="9222" max="9222" width="9.140625" style="1"/>
    <col min="9223" max="9223" width="15.7109375" style="1" customWidth="1"/>
    <col min="9224" max="9228" width="0" style="1" hidden="1" customWidth="1"/>
    <col min="9229" max="9466" width="9.140625" style="1"/>
    <col min="9467" max="9467" width="4.7109375" style="1" customWidth="1"/>
    <col min="9468" max="9468" width="15.85546875" style="1" customWidth="1"/>
    <col min="9469" max="9469" width="13.7109375" style="1" customWidth="1"/>
    <col min="9470" max="9470" width="16.85546875" style="1" customWidth="1"/>
    <col min="9471" max="9471" width="12.140625" style="1" customWidth="1"/>
    <col min="9472" max="9472" width="15" style="1" customWidth="1"/>
    <col min="9473" max="9473" width="16.7109375" style="1" customWidth="1"/>
    <col min="9474" max="9475" width="12.7109375" style="1" customWidth="1"/>
    <col min="9476" max="9476" width="9.7109375" style="1" customWidth="1"/>
    <col min="9477" max="9477" width="12.28515625" style="1" customWidth="1"/>
    <col min="9478" max="9478" width="9.140625" style="1"/>
    <col min="9479" max="9479" width="15.7109375" style="1" customWidth="1"/>
    <col min="9480" max="9484" width="0" style="1" hidden="1" customWidth="1"/>
    <col min="9485" max="9722" width="9.140625" style="1"/>
    <col min="9723" max="9723" width="4.7109375" style="1" customWidth="1"/>
    <col min="9724" max="9724" width="15.85546875" style="1" customWidth="1"/>
    <col min="9725" max="9725" width="13.7109375" style="1" customWidth="1"/>
    <col min="9726" max="9726" width="16.85546875" style="1" customWidth="1"/>
    <col min="9727" max="9727" width="12.140625" style="1" customWidth="1"/>
    <col min="9728" max="9728" width="15" style="1" customWidth="1"/>
    <col min="9729" max="9729" width="16.7109375" style="1" customWidth="1"/>
    <col min="9730" max="9731" width="12.7109375" style="1" customWidth="1"/>
    <col min="9732" max="9732" width="9.7109375" style="1" customWidth="1"/>
    <col min="9733" max="9733" width="12.28515625" style="1" customWidth="1"/>
    <col min="9734" max="9734" width="9.140625" style="1"/>
    <col min="9735" max="9735" width="15.7109375" style="1" customWidth="1"/>
    <col min="9736" max="9740" width="0" style="1" hidden="1" customWidth="1"/>
    <col min="9741" max="9978" width="9.140625" style="1"/>
    <col min="9979" max="9979" width="4.7109375" style="1" customWidth="1"/>
    <col min="9980" max="9980" width="15.85546875" style="1" customWidth="1"/>
    <col min="9981" max="9981" width="13.7109375" style="1" customWidth="1"/>
    <col min="9982" max="9982" width="16.85546875" style="1" customWidth="1"/>
    <col min="9983" max="9983" width="12.140625" style="1" customWidth="1"/>
    <col min="9984" max="9984" width="15" style="1" customWidth="1"/>
    <col min="9985" max="9985" width="16.7109375" style="1" customWidth="1"/>
    <col min="9986" max="9987" width="12.7109375" style="1" customWidth="1"/>
    <col min="9988" max="9988" width="9.7109375" style="1" customWidth="1"/>
    <col min="9989" max="9989" width="12.28515625" style="1" customWidth="1"/>
    <col min="9990" max="9990" width="9.140625" style="1"/>
    <col min="9991" max="9991" width="15.7109375" style="1" customWidth="1"/>
    <col min="9992" max="9996" width="0" style="1" hidden="1" customWidth="1"/>
    <col min="9997" max="10234" width="9.140625" style="1"/>
    <col min="10235" max="10235" width="4.7109375" style="1" customWidth="1"/>
    <col min="10236" max="10236" width="15.85546875" style="1" customWidth="1"/>
    <col min="10237" max="10237" width="13.7109375" style="1" customWidth="1"/>
    <col min="10238" max="10238" width="16.85546875" style="1" customWidth="1"/>
    <col min="10239" max="10239" width="12.140625" style="1" customWidth="1"/>
    <col min="10240" max="10240" width="15" style="1" customWidth="1"/>
    <col min="10241" max="10241" width="16.7109375" style="1" customWidth="1"/>
    <col min="10242" max="10243" width="12.7109375" style="1" customWidth="1"/>
    <col min="10244" max="10244" width="9.7109375" style="1" customWidth="1"/>
    <col min="10245" max="10245" width="12.28515625" style="1" customWidth="1"/>
    <col min="10246" max="10246" width="9.140625" style="1"/>
    <col min="10247" max="10247" width="15.7109375" style="1" customWidth="1"/>
    <col min="10248" max="10252" width="0" style="1" hidden="1" customWidth="1"/>
    <col min="10253" max="10490" width="9.140625" style="1"/>
    <col min="10491" max="10491" width="4.7109375" style="1" customWidth="1"/>
    <col min="10492" max="10492" width="15.85546875" style="1" customWidth="1"/>
    <col min="10493" max="10493" width="13.7109375" style="1" customWidth="1"/>
    <col min="10494" max="10494" width="16.85546875" style="1" customWidth="1"/>
    <col min="10495" max="10495" width="12.140625" style="1" customWidth="1"/>
    <col min="10496" max="10496" width="15" style="1" customWidth="1"/>
    <col min="10497" max="10497" width="16.7109375" style="1" customWidth="1"/>
    <col min="10498" max="10499" width="12.7109375" style="1" customWidth="1"/>
    <col min="10500" max="10500" width="9.7109375" style="1" customWidth="1"/>
    <col min="10501" max="10501" width="12.28515625" style="1" customWidth="1"/>
    <col min="10502" max="10502" width="9.140625" style="1"/>
    <col min="10503" max="10503" width="15.7109375" style="1" customWidth="1"/>
    <col min="10504" max="10508" width="0" style="1" hidden="1" customWidth="1"/>
    <col min="10509" max="10746" width="9.140625" style="1"/>
    <col min="10747" max="10747" width="4.7109375" style="1" customWidth="1"/>
    <col min="10748" max="10748" width="15.85546875" style="1" customWidth="1"/>
    <col min="10749" max="10749" width="13.7109375" style="1" customWidth="1"/>
    <col min="10750" max="10750" width="16.85546875" style="1" customWidth="1"/>
    <col min="10751" max="10751" width="12.140625" style="1" customWidth="1"/>
    <col min="10752" max="10752" width="15" style="1" customWidth="1"/>
    <col min="10753" max="10753" width="16.7109375" style="1" customWidth="1"/>
    <col min="10754" max="10755" width="12.7109375" style="1" customWidth="1"/>
    <col min="10756" max="10756" width="9.7109375" style="1" customWidth="1"/>
    <col min="10757" max="10757" width="12.28515625" style="1" customWidth="1"/>
    <col min="10758" max="10758" width="9.140625" style="1"/>
    <col min="10759" max="10759" width="15.7109375" style="1" customWidth="1"/>
    <col min="10760" max="10764" width="0" style="1" hidden="1" customWidth="1"/>
    <col min="10765" max="11002" width="9.140625" style="1"/>
    <col min="11003" max="11003" width="4.7109375" style="1" customWidth="1"/>
    <col min="11004" max="11004" width="15.85546875" style="1" customWidth="1"/>
    <col min="11005" max="11005" width="13.7109375" style="1" customWidth="1"/>
    <col min="11006" max="11006" width="16.85546875" style="1" customWidth="1"/>
    <col min="11007" max="11007" width="12.140625" style="1" customWidth="1"/>
    <col min="11008" max="11008" width="15" style="1" customWidth="1"/>
    <col min="11009" max="11009" width="16.7109375" style="1" customWidth="1"/>
    <col min="11010" max="11011" width="12.7109375" style="1" customWidth="1"/>
    <col min="11012" max="11012" width="9.7109375" style="1" customWidth="1"/>
    <col min="11013" max="11013" width="12.28515625" style="1" customWidth="1"/>
    <col min="11014" max="11014" width="9.140625" style="1"/>
    <col min="11015" max="11015" width="15.7109375" style="1" customWidth="1"/>
    <col min="11016" max="11020" width="0" style="1" hidden="1" customWidth="1"/>
    <col min="11021" max="11258" width="9.140625" style="1"/>
    <col min="11259" max="11259" width="4.7109375" style="1" customWidth="1"/>
    <col min="11260" max="11260" width="15.85546875" style="1" customWidth="1"/>
    <col min="11261" max="11261" width="13.7109375" style="1" customWidth="1"/>
    <col min="11262" max="11262" width="16.85546875" style="1" customWidth="1"/>
    <col min="11263" max="11263" width="12.140625" style="1" customWidth="1"/>
    <col min="11264" max="11264" width="15" style="1" customWidth="1"/>
    <col min="11265" max="11265" width="16.7109375" style="1" customWidth="1"/>
    <col min="11266" max="11267" width="12.7109375" style="1" customWidth="1"/>
    <col min="11268" max="11268" width="9.7109375" style="1" customWidth="1"/>
    <col min="11269" max="11269" width="12.28515625" style="1" customWidth="1"/>
    <col min="11270" max="11270" width="9.140625" style="1"/>
    <col min="11271" max="11271" width="15.7109375" style="1" customWidth="1"/>
    <col min="11272" max="11276" width="0" style="1" hidden="1" customWidth="1"/>
    <col min="11277" max="11514" width="9.140625" style="1"/>
    <col min="11515" max="11515" width="4.7109375" style="1" customWidth="1"/>
    <col min="11516" max="11516" width="15.85546875" style="1" customWidth="1"/>
    <col min="11517" max="11517" width="13.7109375" style="1" customWidth="1"/>
    <col min="11518" max="11518" width="16.85546875" style="1" customWidth="1"/>
    <col min="11519" max="11519" width="12.140625" style="1" customWidth="1"/>
    <col min="11520" max="11520" width="15" style="1" customWidth="1"/>
    <col min="11521" max="11521" width="16.7109375" style="1" customWidth="1"/>
    <col min="11522" max="11523" width="12.7109375" style="1" customWidth="1"/>
    <col min="11524" max="11524" width="9.7109375" style="1" customWidth="1"/>
    <col min="11525" max="11525" width="12.28515625" style="1" customWidth="1"/>
    <col min="11526" max="11526" width="9.140625" style="1"/>
    <col min="11527" max="11527" width="15.7109375" style="1" customWidth="1"/>
    <col min="11528" max="11532" width="0" style="1" hidden="1" customWidth="1"/>
    <col min="11533" max="11770" width="9.140625" style="1"/>
    <col min="11771" max="11771" width="4.7109375" style="1" customWidth="1"/>
    <col min="11772" max="11772" width="15.85546875" style="1" customWidth="1"/>
    <col min="11773" max="11773" width="13.7109375" style="1" customWidth="1"/>
    <col min="11774" max="11774" width="16.85546875" style="1" customWidth="1"/>
    <col min="11775" max="11775" width="12.140625" style="1" customWidth="1"/>
    <col min="11776" max="11776" width="15" style="1" customWidth="1"/>
    <col min="11777" max="11777" width="16.7109375" style="1" customWidth="1"/>
    <col min="11778" max="11779" width="12.7109375" style="1" customWidth="1"/>
    <col min="11780" max="11780" width="9.7109375" style="1" customWidth="1"/>
    <col min="11781" max="11781" width="12.28515625" style="1" customWidth="1"/>
    <col min="11782" max="11782" width="9.140625" style="1"/>
    <col min="11783" max="11783" width="15.7109375" style="1" customWidth="1"/>
    <col min="11784" max="11788" width="0" style="1" hidden="1" customWidth="1"/>
    <col min="11789" max="12026" width="9.140625" style="1"/>
    <col min="12027" max="12027" width="4.7109375" style="1" customWidth="1"/>
    <col min="12028" max="12028" width="15.85546875" style="1" customWidth="1"/>
    <col min="12029" max="12029" width="13.7109375" style="1" customWidth="1"/>
    <col min="12030" max="12030" width="16.85546875" style="1" customWidth="1"/>
    <col min="12031" max="12031" width="12.140625" style="1" customWidth="1"/>
    <col min="12032" max="12032" width="15" style="1" customWidth="1"/>
    <col min="12033" max="12033" width="16.7109375" style="1" customWidth="1"/>
    <col min="12034" max="12035" width="12.7109375" style="1" customWidth="1"/>
    <col min="12036" max="12036" width="9.7109375" style="1" customWidth="1"/>
    <col min="12037" max="12037" width="12.28515625" style="1" customWidth="1"/>
    <col min="12038" max="12038" width="9.140625" style="1"/>
    <col min="12039" max="12039" width="15.7109375" style="1" customWidth="1"/>
    <col min="12040" max="12044" width="0" style="1" hidden="1" customWidth="1"/>
    <col min="12045" max="12282" width="9.140625" style="1"/>
    <col min="12283" max="12283" width="4.7109375" style="1" customWidth="1"/>
    <col min="12284" max="12284" width="15.85546875" style="1" customWidth="1"/>
    <col min="12285" max="12285" width="13.7109375" style="1" customWidth="1"/>
    <col min="12286" max="12286" width="16.85546875" style="1" customWidth="1"/>
    <col min="12287" max="12287" width="12.140625" style="1" customWidth="1"/>
    <col min="12288" max="12288" width="15" style="1" customWidth="1"/>
    <col min="12289" max="12289" width="16.7109375" style="1" customWidth="1"/>
    <col min="12290" max="12291" width="12.7109375" style="1" customWidth="1"/>
    <col min="12292" max="12292" width="9.7109375" style="1" customWidth="1"/>
    <col min="12293" max="12293" width="12.28515625" style="1" customWidth="1"/>
    <col min="12294" max="12294" width="9.140625" style="1"/>
    <col min="12295" max="12295" width="15.7109375" style="1" customWidth="1"/>
    <col min="12296" max="12300" width="0" style="1" hidden="1" customWidth="1"/>
    <col min="12301" max="12538" width="9.140625" style="1"/>
    <col min="12539" max="12539" width="4.7109375" style="1" customWidth="1"/>
    <col min="12540" max="12540" width="15.85546875" style="1" customWidth="1"/>
    <col min="12541" max="12541" width="13.7109375" style="1" customWidth="1"/>
    <col min="12542" max="12542" width="16.85546875" style="1" customWidth="1"/>
    <col min="12543" max="12543" width="12.140625" style="1" customWidth="1"/>
    <col min="12544" max="12544" width="15" style="1" customWidth="1"/>
    <col min="12545" max="12545" width="16.7109375" style="1" customWidth="1"/>
    <col min="12546" max="12547" width="12.7109375" style="1" customWidth="1"/>
    <col min="12548" max="12548" width="9.7109375" style="1" customWidth="1"/>
    <col min="12549" max="12549" width="12.28515625" style="1" customWidth="1"/>
    <col min="12550" max="12550" width="9.140625" style="1"/>
    <col min="12551" max="12551" width="15.7109375" style="1" customWidth="1"/>
    <col min="12552" max="12556" width="0" style="1" hidden="1" customWidth="1"/>
    <col min="12557" max="12794" width="9.140625" style="1"/>
    <col min="12795" max="12795" width="4.7109375" style="1" customWidth="1"/>
    <col min="12796" max="12796" width="15.85546875" style="1" customWidth="1"/>
    <col min="12797" max="12797" width="13.7109375" style="1" customWidth="1"/>
    <col min="12798" max="12798" width="16.85546875" style="1" customWidth="1"/>
    <col min="12799" max="12799" width="12.140625" style="1" customWidth="1"/>
    <col min="12800" max="12800" width="15" style="1" customWidth="1"/>
    <col min="12801" max="12801" width="16.7109375" style="1" customWidth="1"/>
    <col min="12802" max="12803" width="12.7109375" style="1" customWidth="1"/>
    <col min="12804" max="12804" width="9.7109375" style="1" customWidth="1"/>
    <col min="12805" max="12805" width="12.28515625" style="1" customWidth="1"/>
    <col min="12806" max="12806" width="9.140625" style="1"/>
    <col min="12807" max="12807" width="15.7109375" style="1" customWidth="1"/>
    <col min="12808" max="12812" width="0" style="1" hidden="1" customWidth="1"/>
    <col min="12813" max="13050" width="9.140625" style="1"/>
    <col min="13051" max="13051" width="4.7109375" style="1" customWidth="1"/>
    <col min="13052" max="13052" width="15.85546875" style="1" customWidth="1"/>
    <col min="13053" max="13053" width="13.7109375" style="1" customWidth="1"/>
    <col min="13054" max="13054" width="16.85546875" style="1" customWidth="1"/>
    <col min="13055" max="13055" width="12.140625" style="1" customWidth="1"/>
    <col min="13056" max="13056" width="15" style="1" customWidth="1"/>
    <col min="13057" max="13057" width="16.7109375" style="1" customWidth="1"/>
    <col min="13058" max="13059" width="12.7109375" style="1" customWidth="1"/>
    <col min="13060" max="13060" width="9.7109375" style="1" customWidth="1"/>
    <col min="13061" max="13061" width="12.28515625" style="1" customWidth="1"/>
    <col min="13062" max="13062" width="9.140625" style="1"/>
    <col min="13063" max="13063" width="15.7109375" style="1" customWidth="1"/>
    <col min="13064" max="13068" width="0" style="1" hidden="1" customWidth="1"/>
    <col min="13069" max="13306" width="9.140625" style="1"/>
    <col min="13307" max="13307" width="4.7109375" style="1" customWidth="1"/>
    <col min="13308" max="13308" width="15.85546875" style="1" customWidth="1"/>
    <col min="13309" max="13309" width="13.7109375" style="1" customWidth="1"/>
    <col min="13310" max="13310" width="16.85546875" style="1" customWidth="1"/>
    <col min="13311" max="13311" width="12.140625" style="1" customWidth="1"/>
    <col min="13312" max="13312" width="15" style="1" customWidth="1"/>
    <col min="13313" max="13313" width="16.7109375" style="1" customWidth="1"/>
    <col min="13314" max="13315" width="12.7109375" style="1" customWidth="1"/>
    <col min="13316" max="13316" width="9.7109375" style="1" customWidth="1"/>
    <col min="13317" max="13317" width="12.28515625" style="1" customWidth="1"/>
    <col min="13318" max="13318" width="9.140625" style="1"/>
    <col min="13319" max="13319" width="15.7109375" style="1" customWidth="1"/>
    <col min="13320" max="13324" width="0" style="1" hidden="1" customWidth="1"/>
    <col min="13325" max="13562" width="9.140625" style="1"/>
    <col min="13563" max="13563" width="4.7109375" style="1" customWidth="1"/>
    <col min="13564" max="13564" width="15.85546875" style="1" customWidth="1"/>
    <col min="13565" max="13565" width="13.7109375" style="1" customWidth="1"/>
    <col min="13566" max="13566" width="16.85546875" style="1" customWidth="1"/>
    <col min="13567" max="13567" width="12.140625" style="1" customWidth="1"/>
    <col min="13568" max="13568" width="15" style="1" customWidth="1"/>
    <col min="13569" max="13569" width="16.7109375" style="1" customWidth="1"/>
    <col min="13570" max="13571" width="12.7109375" style="1" customWidth="1"/>
    <col min="13572" max="13572" width="9.7109375" style="1" customWidth="1"/>
    <col min="13573" max="13573" width="12.28515625" style="1" customWidth="1"/>
    <col min="13574" max="13574" width="9.140625" style="1"/>
    <col min="13575" max="13575" width="15.7109375" style="1" customWidth="1"/>
    <col min="13576" max="13580" width="0" style="1" hidden="1" customWidth="1"/>
    <col min="13581" max="13818" width="9.140625" style="1"/>
    <col min="13819" max="13819" width="4.7109375" style="1" customWidth="1"/>
    <col min="13820" max="13820" width="15.85546875" style="1" customWidth="1"/>
    <col min="13821" max="13821" width="13.7109375" style="1" customWidth="1"/>
    <col min="13822" max="13822" width="16.85546875" style="1" customWidth="1"/>
    <col min="13823" max="13823" width="12.140625" style="1" customWidth="1"/>
    <col min="13824" max="13824" width="15" style="1" customWidth="1"/>
    <col min="13825" max="13825" width="16.7109375" style="1" customWidth="1"/>
    <col min="13826" max="13827" width="12.7109375" style="1" customWidth="1"/>
    <col min="13828" max="13828" width="9.7109375" style="1" customWidth="1"/>
    <col min="13829" max="13829" width="12.28515625" style="1" customWidth="1"/>
    <col min="13830" max="13830" width="9.140625" style="1"/>
    <col min="13831" max="13831" width="15.7109375" style="1" customWidth="1"/>
    <col min="13832" max="13836" width="0" style="1" hidden="1" customWidth="1"/>
    <col min="13837" max="14074" width="9.140625" style="1"/>
    <col min="14075" max="14075" width="4.7109375" style="1" customWidth="1"/>
    <col min="14076" max="14076" width="15.85546875" style="1" customWidth="1"/>
    <col min="14077" max="14077" width="13.7109375" style="1" customWidth="1"/>
    <col min="14078" max="14078" width="16.85546875" style="1" customWidth="1"/>
    <col min="14079" max="14079" width="12.140625" style="1" customWidth="1"/>
    <col min="14080" max="14080" width="15" style="1" customWidth="1"/>
    <col min="14081" max="14081" width="16.7109375" style="1" customWidth="1"/>
    <col min="14082" max="14083" width="12.7109375" style="1" customWidth="1"/>
    <col min="14084" max="14084" width="9.7109375" style="1" customWidth="1"/>
    <col min="14085" max="14085" width="12.28515625" style="1" customWidth="1"/>
    <col min="14086" max="14086" width="9.140625" style="1"/>
    <col min="14087" max="14087" width="15.7109375" style="1" customWidth="1"/>
    <col min="14088" max="14092" width="0" style="1" hidden="1" customWidth="1"/>
    <col min="14093" max="14330" width="9.140625" style="1"/>
    <col min="14331" max="14331" width="4.7109375" style="1" customWidth="1"/>
    <col min="14332" max="14332" width="15.85546875" style="1" customWidth="1"/>
    <col min="14333" max="14333" width="13.7109375" style="1" customWidth="1"/>
    <col min="14334" max="14334" width="16.85546875" style="1" customWidth="1"/>
    <col min="14335" max="14335" width="12.140625" style="1" customWidth="1"/>
    <col min="14336" max="14336" width="15" style="1" customWidth="1"/>
    <col min="14337" max="14337" width="16.7109375" style="1" customWidth="1"/>
    <col min="14338" max="14339" width="12.7109375" style="1" customWidth="1"/>
    <col min="14340" max="14340" width="9.7109375" style="1" customWidth="1"/>
    <col min="14341" max="14341" width="12.28515625" style="1" customWidth="1"/>
    <col min="14342" max="14342" width="9.140625" style="1"/>
    <col min="14343" max="14343" width="15.7109375" style="1" customWidth="1"/>
    <col min="14344" max="14348" width="0" style="1" hidden="1" customWidth="1"/>
    <col min="14349" max="14586" width="9.140625" style="1"/>
    <col min="14587" max="14587" width="4.7109375" style="1" customWidth="1"/>
    <col min="14588" max="14588" width="15.85546875" style="1" customWidth="1"/>
    <col min="14589" max="14589" width="13.7109375" style="1" customWidth="1"/>
    <col min="14590" max="14590" width="16.85546875" style="1" customWidth="1"/>
    <col min="14591" max="14591" width="12.140625" style="1" customWidth="1"/>
    <col min="14592" max="14592" width="15" style="1" customWidth="1"/>
    <col min="14593" max="14593" width="16.7109375" style="1" customWidth="1"/>
    <col min="14594" max="14595" width="12.7109375" style="1" customWidth="1"/>
    <col min="14596" max="14596" width="9.7109375" style="1" customWidth="1"/>
    <col min="14597" max="14597" width="12.28515625" style="1" customWidth="1"/>
    <col min="14598" max="14598" width="9.140625" style="1"/>
    <col min="14599" max="14599" width="15.7109375" style="1" customWidth="1"/>
    <col min="14600" max="14604" width="0" style="1" hidden="1" customWidth="1"/>
    <col min="14605" max="14842" width="9.140625" style="1"/>
    <col min="14843" max="14843" width="4.7109375" style="1" customWidth="1"/>
    <col min="14844" max="14844" width="15.85546875" style="1" customWidth="1"/>
    <col min="14845" max="14845" width="13.7109375" style="1" customWidth="1"/>
    <col min="14846" max="14846" width="16.85546875" style="1" customWidth="1"/>
    <col min="14847" max="14847" width="12.140625" style="1" customWidth="1"/>
    <col min="14848" max="14848" width="15" style="1" customWidth="1"/>
    <col min="14849" max="14849" width="16.7109375" style="1" customWidth="1"/>
    <col min="14850" max="14851" width="12.7109375" style="1" customWidth="1"/>
    <col min="14852" max="14852" width="9.7109375" style="1" customWidth="1"/>
    <col min="14853" max="14853" width="12.28515625" style="1" customWidth="1"/>
    <col min="14854" max="14854" width="9.140625" style="1"/>
    <col min="14855" max="14855" width="15.7109375" style="1" customWidth="1"/>
    <col min="14856" max="14860" width="0" style="1" hidden="1" customWidth="1"/>
    <col min="14861" max="15098" width="9.140625" style="1"/>
    <col min="15099" max="15099" width="4.7109375" style="1" customWidth="1"/>
    <col min="15100" max="15100" width="15.85546875" style="1" customWidth="1"/>
    <col min="15101" max="15101" width="13.7109375" style="1" customWidth="1"/>
    <col min="15102" max="15102" width="16.85546875" style="1" customWidth="1"/>
    <col min="15103" max="15103" width="12.140625" style="1" customWidth="1"/>
    <col min="15104" max="15104" width="15" style="1" customWidth="1"/>
    <col min="15105" max="15105" width="16.7109375" style="1" customWidth="1"/>
    <col min="15106" max="15107" width="12.7109375" style="1" customWidth="1"/>
    <col min="15108" max="15108" width="9.7109375" style="1" customWidth="1"/>
    <col min="15109" max="15109" width="12.28515625" style="1" customWidth="1"/>
    <col min="15110" max="15110" width="9.140625" style="1"/>
    <col min="15111" max="15111" width="15.7109375" style="1" customWidth="1"/>
    <col min="15112" max="15116" width="0" style="1" hidden="1" customWidth="1"/>
    <col min="15117" max="15354" width="9.140625" style="1"/>
    <col min="15355" max="15355" width="4.7109375" style="1" customWidth="1"/>
    <col min="15356" max="15356" width="15.85546875" style="1" customWidth="1"/>
    <col min="15357" max="15357" width="13.7109375" style="1" customWidth="1"/>
    <col min="15358" max="15358" width="16.85546875" style="1" customWidth="1"/>
    <col min="15359" max="15359" width="12.140625" style="1" customWidth="1"/>
    <col min="15360" max="15360" width="15" style="1" customWidth="1"/>
    <col min="15361" max="15361" width="16.7109375" style="1" customWidth="1"/>
    <col min="15362" max="15363" width="12.7109375" style="1" customWidth="1"/>
    <col min="15364" max="15364" width="9.7109375" style="1" customWidth="1"/>
    <col min="15365" max="15365" width="12.28515625" style="1" customWidth="1"/>
    <col min="15366" max="15366" width="9.140625" style="1"/>
    <col min="15367" max="15367" width="15.7109375" style="1" customWidth="1"/>
    <col min="15368" max="15372" width="0" style="1" hidden="1" customWidth="1"/>
    <col min="15373" max="15610" width="9.140625" style="1"/>
    <col min="15611" max="15611" width="4.7109375" style="1" customWidth="1"/>
    <col min="15612" max="15612" width="15.85546875" style="1" customWidth="1"/>
    <col min="15613" max="15613" width="13.7109375" style="1" customWidth="1"/>
    <col min="15614" max="15614" width="16.85546875" style="1" customWidth="1"/>
    <col min="15615" max="15615" width="12.140625" style="1" customWidth="1"/>
    <col min="15616" max="15616" width="15" style="1" customWidth="1"/>
    <col min="15617" max="15617" width="16.7109375" style="1" customWidth="1"/>
    <col min="15618" max="15619" width="12.7109375" style="1" customWidth="1"/>
    <col min="15620" max="15620" width="9.7109375" style="1" customWidth="1"/>
    <col min="15621" max="15621" width="12.28515625" style="1" customWidth="1"/>
    <col min="15622" max="15622" width="9.140625" style="1"/>
    <col min="15623" max="15623" width="15.7109375" style="1" customWidth="1"/>
    <col min="15624" max="15628" width="0" style="1" hidden="1" customWidth="1"/>
    <col min="15629" max="15866" width="9.140625" style="1"/>
    <col min="15867" max="15867" width="4.7109375" style="1" customWidth="1"/>
    <col min="15868" max="15868" width="15.85546875" style="1" customWidth="1"/>
    <col min="15869" max="15869" width="13.7109375" style="1" customWidth="1"/>
    <col min="15870" max="15870" width="16.85546875" style="1" customWidth="1"/>
    <col min="15871" max="15871" width="12.140625" style="1" customWidth="1"/>
    <col min="15872" max="15872" width="15" style="1" customWidth="1"/>
    <col min="15873" max="15873" width="16.7109375" style="1" customWidth="1"/>
    <col min="15874" max="15875" width="12.7109375" style="1" customWidth="1"/>
    <col min="15876" max="15876" width="9.7109375" style="1" customWidth="1"/>
    <col min="15877" max="15877" width="12.28515625" style="1" customWidth="1"/>
    <col min="15878" max="15878" width="9.140625" style="1"/>
    <col min="15879" max="15879" width="15.7109375" style="1" customWidth="1"/>
    <col min="15880" max="15884" width="0" style="1" hidden="1" customWidth="1"/>
    <col min="15885" max="16122" width="9.140625" style="1"/>
    <col min="16123" max="16123" width="4.7109375" style="1" customWidth="1"/>
    <col min="16124" max="16124" width="15.85546875" style="1" customWidth="1"/>
    <col min="16125" max="16125" width="13.7109375" style="1" customWidth="1"/>
    <col min="16126" max="16126" width="16.85546875" style="1" customWidth="1"/>
    <col min="16127" max="16127" width="12.140625" style="1" customWidth="1"/>
    <col min="16128" max="16128" width="15" style="1" customWidth="1"/>
    <col min="16129" max="16129" width="16.7109375" style="1" customWidth="1"/>
    <col min="16130" max="16131" width="12.7109375" style="1" customWidth="1"/>
    <col min="16132" max="16132" width="9.7109375" style="1" customWidth="1"/>
    <col min="16133" max="16133" width="12.28515625" style="1" customWidth="1"/>
    <col min="16134" max="16134" width="9.140625" style="1"/>
    <col min="16135" max="16135" width="15.7109375" style="1" customWidth="1"/>
    <col min="16136" max="16140" width="0" style="1" hidden="1" customWidth="1"/>
    <col min="16141" max="16384" width="9.140625" style="1"/>
  </cols>
  <sheetData>
    <row r="1" spans="2:14" x14ac:dyDescent="0.2">
      <c r="I1" s="59" t="s">
        <v>21</v>
      </c>
      <c r="J1" s="59"/>
      <c r="K1" s="59"/>
      <c r="L1" s="59"/>
    </row>
    <row r="2" spans="2:14" x14ac:dyDescent="0.2">
      <c r="I2" s="72" t="s">
        <v>18</v>
      </c>
      <c r="J2" s="72"/>
      <c r="K2" s="72"/>
      <c r="L2" s="72"/>
    </row>
    <row r="3" spans="2:14" ht="16.149999999999999" customHeight="1" x14ac:dyDescent="0.2">
      <c r="I3" s="72"/>
      <c r="J3" s="72"/>
      <c r="K3" s="72"/>
      <c r="L3" s="72"/>
    </row>
    <row r="4" spans="2:14" ht="15.75" x14ac:dyDescent="0.25">
      <c r="B4" s="60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2"/>
      <c r="M4" s="3"/>
    </row>
    <row r="5" spans="2:14" ht="15.75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"/>
    </row>
    <row r="6" spans="2:14" ht="15" x14ac:dyDescent="0.25">
      <c r="B6" s="61" t="s">
        <v>2</v>
      </c>
      <c r="C6" s="61"/>
      <c r="D6" s="51">
        <v>2.5999999999999999E-2</v>
      </c>
      <c r="E6" s="39" t="str">
        <f>"←[ячейка "&amp;ADDRESS(ROW(),COLUMN()-1,4)&amp;"]"</f>
        <v>←[ячейка D6]</v>
      </c>
      <c r="F6" s="6"/>
      <c r="L6" s="7"/>
      <c r="M6" s="3"/>
    </row>
    <row r="7" spans="2:14" ht="5.0999999999999996" customHeight="1" x14ac:dyDescent="0.25">
      <c r="D7" s="8"/>
      <c r="E7" s="38"/>
      <c r="F7" s="6"/>
      <c r="L7" s="7"/>
      <c r="M7" s="3"/>
    </row>
    <row r="8" spans="2:14" ht="15" x14ac:dyDescent="0.25">
      <c r="B8" s="61" t="s">
        <v>0</v>
      </c>
      <c r="C8" s="61"/>
      <c r="D8" s="50">
        <f>K20</f>
        <v>528375.57999999996</v>
      </c>
      <c r="E8" s="39" t="str">
        <f>"←[ячейка "&amp;ADDRESS(ROW(),COLUMN()-1,4)&amp;"]"</f>
        <v>←[ячейка D8]</v>
      </c>
      <c r="F8" s="6"/>
      <c r="L8" s="7"/>
      <c r="M8" s="9"/>
    </row>
    <row r="9" spans="2:14" ht="5.0999999999999996" customHeight="1" thickBot="1" x14ac:dyDescent="0.25">
      <c r="D9" s="6"/>
      <c r="E9" s="6"/>
      <c r="F9" s="6"/>
      <c r="L9" s="7"/>
      <c r="M9" s="3"/>
    </row>
    <row r="10" spans="2:14" ht="12.75" customHeight="1" x14ac:dyDescent="0.2">
      <c r="B10" s="64" t="s">
        <v>4</v>
      </c>
      <c r="C10" s="66" t="s">
        <v>3</v>
      </c>
      <c r="D10" s="62" t="s">
        <v>5</v>
      </c>
      <c r="E10" s="66" t="s">
        <v>9</v>
      </c>
      <c r="F10" s="62" t="s">
        <v>1</v>
      </c>
      <c r="G10" s="62"/>
      <c r="H10" s="62" t="s">
        <v>17</v>
      </c>
      <c r="I10" s="70" t="s">
        <v>7</v>
      </c>
      <c r="J10" s="62" t="s">
        <v>8</v>
      </c>
      <c r="K10" s="68" t="s">
        <v>10</v>
      </c>
      <c r="L10" s="3"/>
      <c r="M10" s="4"/>
      <c r="N10" s="1"/>
    </row>
    <row r="11" spans="2:14" ht="12.75" customHeight="1" x14ac:dyDescent="0.2">
      <c r="B11" s="65"/>
      <c r="C11" s="67"/>
      <c r="D11" s="63"/>
      <c r="E11" s="67"/>
      <c r="F11" s="55" t="s">
        <v>13</v>
      </c>
      <c r="G11" s="55" t="s">
        <v>14</v>
      </c>
      <c r="H11" s="63"/>
      <c r="I11" s="71"/>
      <c r="J11" s="63"/>
      <c r="K11" s="69"/>
      <c r="L11" s="3"/>
      <c r="M11" s="4"/>
      <c r="N11" s="1"/>
    </row>
    <row r="12" spans="2:14" x14ac:dyDescent="0.2">
      <c r="B12" s="65"/>
      <c r="C12" s="67"/>
      <c r="D12" s="63"/>
      <c r="E12" s="67"/>
      <c r="F12" s="56"/>
      <c r="G12" s="56"/>
      <c r="H12" s="63"/>
      <c r="I12" s="56"/>
      <c r="J12" s="63"/>
      <c r="K12" s="69"/>
      <c r="L12" s="3"/>
      <c r="M12" s="4"/>
      <c r="N12" s="1"/>
    </row>
    <row r="13" spans="2:14" x14ac:dyDescent="0.2">
      <c r="B13" s="31">
        <v>46195</v>
      </c>
      <c r="C13" s="52">
        <v>40312936.350000001</v>
      </c>
      <c r="D13" s="12"/>
      <c r="E13" s="10">
        <f>C13</f>
        <v>40312936.350000001</v>
      </c>
      <c r="F13" s="11">
        <v>46195</v>
      </c>
      <c r="G13" s="11">
        <f>DATE(YEAR(F13),MONTH(F13)+1,1-1)</f>
        <v>46203</v>
      </c>
      <c r="H13" s="14">
        <f>G13-F13+1</f>
        <v>9</v>
      </c>
      <c r="I13" s="15">
        <f t="shared" ref="I13:I19" si="0">D$6</f>
        <v>2.5999999999999999E-2</v>
      </c>
      <c r="J13" s="14">
        <f>DATE(YEAR(F13)+1,1,1)-DATE(YEAR(F13),1,1)</f>
        <v>365</v>
      </c>
      <c r="K13" s="32">
        <f>ROUND(E13*I13*H13/J13,2)</f>
        <v>25844.46</v>
      </c>
      <c r="L13" s="3"/>
      <c r="M13" s="4"/>
      <c r="N13" s="1"/>
    </row>
    <row r="14" spans="2:14" x14ac:dyDescent="0.2">
      <c r="B14" s="31"/>
      <c r="C14" s="13"/>
      <c r="D14" s="12"/>
      <c r="E14" s="10">
        <f>E13</f>
        <v>40312936.350000001</v>
      </c>
      <c r="F14" s="11">
        <f>G13+1</f>
        <v>46204</v>
      </c>
      <c r="G14" s="11">
        <f t="shared" ref="G14:G18" si="1">DATE(YEAR(F14),MONTH(F14)+1,1-1)</f>
        <v>46234</v>
      </c>
      <c r="H14" s="14">
        <f t="shared" ref="H14:H19" si="2">G14-F14+1</f>
        <v>31</v>
      </c>
      <c r="I14" s="15">
        <f t="shared" si="0"/>
        <v>2.5999999999999999E-2</v>
      </c>
      <c r="J14" s="14">
        <f t="shared" ref="J14:J19" si="3">DATE(YEAR(F14)+1,1,1)-DATE(YEAR(F14),1,1)</f>
        <v>365</v>
      </c>
      <c r="K14" s="32">
        <f t="shared" ref="K14:K19" si="4">ROUND(E14*I14*H14/J14,2)</f>
        <v>89019.8</v>
      </c>
      <c r="L14" s="3"/>
      <c r="M14" s="4"/>
      <c r="N14" s="1"/>
    </row>
    <row r="15" spans="2:14" x14ac:dyDescent="0.2">
      <c r="B15" s="31"/>
      <c r="C15" s="13"/>
      <c r="D15" s="12"/>
      <c r="E15" s="10">
        <f t="shared" ref="E15:E19" si="5">E14</f>
        <v>40312936.350000001</v>
      </c>
      <c r="F15" s="11">
        <f>G14+1</f>
        <v>46235</v>
      </c>
      <c r="G15" s="11">
        <f t="shared" si="1"/>
        <v>46265</v>
      </c>
      <c r="H15" s="14">
        <f t="shared" si="2"/>
        <v>31</v>
      </c>
      <c r="I15" s="15">
        <f t="shared" si="0"/>
        <v>2.5999999999999999E-2</v>
      </c>
      <c r="J15" s="14">
        <f t="shared" si="3"/>
        <v>365</v>
      </c>
      <c r="K15" s="32">
        <f t="shared" si="4"/>
        <v>89019.8</v>
      </c>
      <c r="L15" s="3"/>
      <c r="M15" s="4"/>
      <c r="N15" s="1"/>
    </row>
    <row r="16" spans="2:14" x14ac:dyDescent="0.2">
      <c r="B16" s="31"/>
      <c r="C16" s="13"/>
      <c r="D16" s="12"/>
      <c r="E16" s="10">
        <f t="shared" si="5"/>
        <v>40312936.350000001</v>
      </c>
      <c r="F16" s="11">
        <f t="shared" ref="F16:F19" si="6">G15+1</f>
        <v>46266</v>
      </c>
      <c r="G16" s="11">
        <f t="shared" si="1"/>
        <v>46295</v>
      </c>
      <c r="H16" s="14">
        <f t="shared" si="2"/>
        <v>30</v>
      </c>
      <c r="I16" s="15">
        <f t="shared" si="0"/>
        <v>2.5999999999999999E-2</v>
      </c>
      <c r="J16" s="14">
        <f t="shared" si="3"/>
        <v>365</v>
      </c>
      <c r="K16" s="32">
        <f t="shared" si="4"/>
        <v>86148.19</v>
      </c>
      <c r="L16" s="3"/>
      <c r="M16" s="4"/>
      <c r="N16" s="1"/>
    </row>
    <row r="17" spans="1:14" x14ac:dyDescent="0.2">
      <c r="B17" s="31"/>
      <c r="C17" s="13"/>
      <c r="D17" s="12"/>
      <c r="E17" s="10">
        <f t="shared" si="5"/>
        <v>40312936.350000001</v>
      </c>
      <c r="F17" s="29">
        <f t="shared" si="6"/>
        <v>46296</v>
      </c>
      <c r="G17" s="11">
        <f t="shared" si="1"/>
        <v>46326</v>
      </c>
      <c r="H17" s="14">
        <f t="shared" si="2"/>
        <v>31</v>
      </c>
      <c r="I17" s="15">
        <f t="shared" si="0"/>
        <v>2.5999999999999999E-2</v>
      </c>
      <c r="J17" s="14">
        <f t="shared" si="3"/>
        <v>365</v>
      </c>
      <c r="K17" s="32">
        <f t="shared" si="4"/>
        <v>89019.8</v>
      </c>
      <c r="L17" s="3"/>
      <c r="M17" s="4"/>
      <c r="N17" s="1"/>
    </row>
    <row r="18" spans="1:14" x14ac:dyDescent="0.2">
      <c r="B18" s="31"/>
      <c r="C18" s="13"/>
      <c r="D18" s="12"/>
      <c r="E18" s="10">
        <f t="shared" si="5"/>
        <v>40312936.350000001</v>
      </c>
      <c r="F18" s="11">
        <f t="shared" si="6"/>
        <v>46327</v>
      </c>
      <c r="G18" s="11">
        <f t="shared" si="1"/>
        <v>46356</v>
      </c>
      <c r="H18" s="14">
        <f t="shared" si="2"/>
        <v>30</v>
      </c>
      <c r="I18" s="15">
        <f t="shared" si="0"/>
        <v>2.5999999999999999E-2</v>
      </c>
      <c r="J18" s="14">
        <f t="shared" si="3"/>
        <v>365</v>
      </c>
      <c r="K18" s="32">
        <f t="shared" si="4"/>
        <v>86148.19</v>
      </c>
      <c r="L18" s="3"/>
      <c r="M18" s="4"/>
      <c r="N18" s="1"/>
    </row>
    <row r="19" spans="1:14" x14ac:dyDescent="0.2">
      <c r="B19" s="31"/>
      <c r="C19" s="13"/>
      <c r="D19" s="11">
        <v>46378</v>
      </c>
      <c r="E19" s="10">
        <f t="shared" si="5"/>
        <v>40312936.350000001</v>
      </c>
      <c r="F19" s="11">
        <f t="shared" si="6"/>
        <v>46357</v>
      </c>
      <c r="G19" s="11">
        <f>D19</f>
        <v>46378</v>
      </c>
      <c r="H19" s="14">
        <f t="shared" si="2"/>
        <v>22</v>
      </c>
      <c r="I19" s="15">
        <f t="shared" si="0"/>
        <v>2.5999999999999999E-2</v>
      </c>
      <c r="J19" s="14">
        <f t="shared" si="3"/>
        <v>365</v>
      </c>
      <c r="K19" s="32">
        <f t="shared" si="4"/>
        <v>63175.34</v>
      </c>
      <c r="L19" s="3"/>
      <c r="M19" s="4"/>
      <c r="N19" s="1"/>
    </row>
    <row r="20" spans="1:14" ht="13.5" thickBot="1" x14ac:dyDescent="0.25">
      <c r="B20" s="33"/>
      <c r="C20" s="34">
        <f>SUM(C13:C18)</f>
        <v>40312936.350000001</v>
      </c>
      <c r="D20" s="34"/>
      <c r="E20" s="35"/>
      <c r="F20" s="36"/>
      <c r="G20" s="36"/>
      <c r="H20" s="35">
        <f>SUM(H13:H19)</f>
        <v>184</v>
      </c>
      <c r="I20" s="35"/>
      <c r="J20" s="36"/>
      <c r="K20" s="37">
        <f>SUM(K13:K19)</f>
        <v>528375.57999999996</v>
      </c>
      <c r="L20" s="3"/>
      <c r="M20" s="4"/>
      <c r="N20" s="1"/>
    </row>
    <row r="21" spans="1:14" ht="15" x14ac:dyDescent="0.25">
      <c r="K21" s="22"/>
      <c r="L21" s="22"/>
    </row>
    <row r="22" spans="1:14" customFormat="1" ht="15.75" x14ac:dyDescent="0.25">
      <c r="B22" s="1"/>
      <c r="C22" s="16"/>
      <c r="D22" s="17"/>
      <c r="E22" s="1"/>
      <c r="J22" s="17"/>
      <c r="L22" s="18"/>
      <c r="N22" s="19"/>
    </row>
    <row r="23" spans="1:14" s="25" customFormat="1" ht="31.7" customHeight="1" x14ac:dyDescent="0.25">
      <c r="C23" s="58" t="s">
        <v>19</v>
      </c>
      <c r="D23" s="58"/>
      <c r="E23" s="47"/>
      <c r="F23" s="48"/>
      <c r="G23" s="48"/>
      <c r="H23" s="25" t="s">
        <v>20</v>
      </c>
      <c r="K23" s="26"/>
      <c r="L23" s="27"/>
      <c r="N23" s="28"/>
    </row>
    <row r="24" spans="1:14" customFormat="1" ht="18.75" x14ac:dyDescent="0.25">
      <c r="B24" s="1"/>
      <c r="C24" s="24"/>
      <c r="D24" s="1"/>
      <c r="E24" s="49"/>
      <c r="F24" s="23" t="s">
        <v>6</v>
      </c>
      <c r="L24" s="18"/>
      <c r="N24" s="19"/>
    </row>
    <row r="25" spans="1:14" customFormat="1" ht="18.75" x14ac:dyDescent="0.25">
      <c r="B25" s="16"/>
      <c r="C25" s="24"/>
      <c r="D25" s="23"/>
      <c r="E25" s="16"/>
      <c r="L25" s="18"/>
      <c r="N25" s="19"/>
    </row>
    <row r="26" spans="1:14" customFormat="1" ht="18.75" x14ac:dyDescent="0.25">
      <c r="B26" s="16"/>
      <c r="C26" s="24"/>
      <c r="D26" s="23"/>
      <c r="E26" s="16"/>
      <c r="L26" s="18"/>
      <c r="N26" s="19"/>
    </row>
    <row r="27" spans="1:14" customFormat="1" ht="15.75" x14ac:dyDescent="0.25">
      <c r="B27" s="16"/>
      <c r="C27" s="17"/>
      <c r="D27" s="17"/>
      <c r="E27" s="1"/>
      <c r="K27" s="20"/>
      <c r="L27" s="21"/>
      <c r="N27" s="19"/>
    </row>
    <row r="28" spans="1:14" s="30" customFormat="1" ht="12" x14ac:dyDescent="0.2">
      <c r="A28" s="54" t="s">
        <v>16</v>
      </c>
      <c r="B28" s="54"/>
      <c r="C28" s="54"/>
      <c r="D28" s="40"/>
      <c r="E28" s="41"/>
      <c r="F28" s="41"/>
      <c r="G28" s="41"/>
      <c r="H28" s="41"/>
      <c r="I28" s="41"/>
      <c r="J28" s="41"/>
      <c r="K28" s="41"/>
      <c r="L28" s="40"/>
    </row>
    <row r="29" spans="1:14" s="30" customFormat="1" ht="5.0999999999999996" customHeight="1" x14ac:dyDescent="0.2">
      <c r="A29" s="42"/>
      <c r="B29" s="43"/>
      <c r="C29" s="44"/>
      <c r="D29" s="44"/>
      <c r="E29" s="42"/>
      <c r="F29" s="42"/>
      <c r="G29" s="42"/>
      <c r="H29" s="42"/>
      <c r="I29" s="42"/>
      <c r="J29" s="42"/>
      <c r="K29" s="42"/>
      <c r="L29" s="42"/>
    </row>
    <row r="30" spans="1:14" s="30" customFormat="1" ht="12" x14ac:dyDescent="0.2">
      <c r="A30" s="43" t="s">
        <v>11</v>
      </c>
      <c r="B30" s="57" t="str">
        <f>"Для расчета цены договора в рублях, участнику закупки необходимо ввести размер вознаграждения за банковскую гарантию (в процентах годовых) в ячейку """&amp;MID(E6,10,LEN(E6)-10)&amp;""" данной формы."</f>
        <v>Для расчета цены договора в рублях, участнику закупки необходимо ввести размер вознаграждения за банковскую гарантию (в процентах годовых) в ячейку "D6" данной формы.</v>
      </c>
      <c r="C30" s="57"/>
      <c r="D30" s="57"/>
      <c r="E30" s="57"/>
      <c r="F30" s="57"/>
      <c r="G30" s="57"/>
      <c r="H30" s="57"/>
      <c r="I30" s="57"/>
      <c r="J30" s="57"/>
      <c r="K30" s="57"/>
      <c r="L30" s="42"/>
    </row>
    <row r="31" spans="1:14" s="30" customFormat="1" ht="5.0999999999999996" customHeight="1" x14ac:dyDescent="0.2">
      <c r="A31" s="42"/>
      <c r="B31" s="45"/>
      <c r="C31" s="44"/>
      <c r="D31" s="44"/>
      <c r="E31" s="42"/>
      <c r="F31" s="42"/>
      <c r="G31" s="42"/>
      <c r="H31" s="42"/>
      <c r="I31" s="42"/>
      <c r="J31" s="42"/>
      <c r="K31" s="42"/>
      <c r="L31" s="42"/>
    </row>
    <row r="32" spans="1:14" s="30" customFormat="1" ht="24" customHeight="1" x14ac:dyDescent="0.2">
      <c r="A32" s="43" t="s">
        <v>12</v>
      </c>
      <c r="B32" s="53" t="str">
        <f>"Расчетная сумма в ячейке """&amp;MID(E8,10,LEN(E8)-10)&amp;""" является ценой договора и/или итоговой стоимостью заявки, определенной на основании размера вознаграждения за банковскую гарантию (в процентах годовых), предложенного Участником закупки, и подлежит отражению в Коммерческом предложении Участника."</f>
        <v>Расчетная сумма в ячейке "D8" является ценой договора и/или итоговой стоимостью заявки, определенной на основании размера вознаграждения за банковскую гарантию (в процентах годовых), предложенного Участником закупки, и подлежит отражению в Коммерческом предложении Участника.</v>
      </c>
      <c r="C32" s="53"/>
      <c r="D32" s="53"/>
      <c r="E32" s="53"/>
      <c r="F32" s="53"/>
      <c r="G32" s="53"/>
      <c r="H32" s="53"/>
      <c r="I32" s="53"/>
      <c r="J32" s="53"/>
      <c r="K32" s="53"/>
      <c r="L32" s="42"/>
    </row>
    <row r="33" spans="1:12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</sheetData>
  <mergeCells count="20">
    <mergeCell ref="I1:L1"/>
    <mergeCell ref="B4:K4"/>
    <mergeCell ref="B8:C8"/>
    <mergeCell ref="B6:C6"/>
    <mergeCell ref="D10:D12"/>
    <mergeCell ref="B10:B12"/>
    <mergeCell ref="C10:C12"/>
    <mergeCell ref="K10:K12"/>
    <mergeCell ref="E10:E12"/>
    <mergeCell ref="F10:G10"/>
    <mergeCell ref="H10:H12"/>
    <mergeCell ref="I10:I12"/>
    <mergeCell ref="J10:J12"/>
    <mergeCell ref="I2:L3"/>
    <mergeCell ref="B32:K32"/>
    <mergeCell ref="A28:C28"/>
    <mergeCell ref="F11:F12"/>
    <mergeCell ref="G11:G12"/>
    <mergeCell ref="B30:K30"/>
    <mergeCell ref="C23:D2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>ПАО "Камчатскэнерго"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Мерзляков Александр Константинович</dc:creator>
  <cp:lastModifiedBy>ZAKUP</cp:lastModifiedBy>
  <cp:lastPrinted>2026-05-26T13:31:08Z</cp:lastPrinted>
  <dcterms:created xsi:type="dcterms:W3CDTF">2022-06-14T02:52:44Z</dcterms:created>
  <dcterms:modified xsi:type="dcterms:W3CDTF">2026-05-26T13:31:20Z</dcterms:modified>
</cp:coreProperties>
</file>