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19\Desktop\Рабочий стол\ЦЗ\Ремонт тепловых камер\"/>
    </mc:Choice>
  </mc:AlternateContent>
  <xr:revisionPtr revIDLastSave="0" documentId="8_{9168AF65-FAB3-48F2-8612-EB7E4B8A6911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Расчет цены" sheetId="2" r:id="rId1"/>
  </sheets>
  <definedNames>
    <definedName name="_xlnm.Print_Area" localSheetId="0">'Расчет цены'!$A$1:$O$26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2" l="1"/>
  <c r="L9" i="2" l="1"/>
  <c r="M9" i="2" s="1"/>
  <c r="N9" i="2" s="1"/>
  <c r="O9" i="2" s="1"/>
  <c r="O10" i="2" s="1"/>
</calcChain>
</file>

<file path=xl/sharedStrings.xml><?xml version="1.0" encoding="utf-8"?>
<sst xmlns="http://schemas.openxmlformats.org/spreadsheetml/2006/main" count="33" uniqueCount="33">
  <si>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</si>
  <si>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</si>
  <si>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</si>
  <si>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</si>
  <si>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</si>
  <si>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</si>
  <si>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</si>
  <si>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</si>
  <si>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</si>
  <si>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</si>
  <si>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</si>
  <si>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</si>
  <si>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Характеристики объекта закупки</t>
  </si>
  <si>
    <t>Коммер-ческое предложение №1           вх______   от ______</t>
  </si>
  <si>
    <t>Коммер-ческое предложение №2           вх______   от ______</t>
  </si>
  <si>
    <t>Коммер-ческое предложение №3           вх______   от ______</t>
  </si>
  <si>
    <t>Н(М)ЦК определяемая методом сопоставимых рыночных цен (анализа рынка)*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</si>
  <si>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</si>
  <si>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</si>
  <si>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</si>
  <si>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</si>
  <si>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</si>
  <si>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</si>
  <si>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(должность)</t>
  </si>
  <si>
    <t>(подпись/расшифровка подписи)</t>
  </si>
  <si>
    <t>ИТОГО</t>
  </si>
  <si>
    <t>ООО "МК Свердлова"</t>
  </si>
  <si>
    <t>Работник контрактной службы/контрактный управляющий: Гальченко Роман Денисович</t>
  </si>
  <si>
    <t>Выполнение работ по
ремонту тепловых камер с заменой вышедших из строя трубопроводов ТК-1, ТК-2, ТК-4</t>
  </si>
  <si>
    <t>Дата подготовки обоснования НМЦК: 14.05.2026</t>
  </si>
  <si>
    <t xml:space="preserve">Работы и материал для ремонта тепловых камер </t>
  </si>
  <si>
    <t>шт</t>
  </si>
  <si>
    <t>На основании проведенного анализа рынка и расчетов, НМЦК составляет: 1455333,33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</si>
</sst>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justify" vertical="distributed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 vertical="top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165" fontId="7" fillId="0" borderId="3" xfId="0" applyNumberFormat="1" applyFont="1" applyBorder="1" applyAlignment="1" applyProtection="1">
      <alignment horizontal="center" vertical="center" wrapText="1"/>
      <protection locked="0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165" fontId="7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center" wrapText="1"/>
      <protection locked="0"/>
    </xf>
    <xf numFmtId="0" fontId="9" fillId="0" borderId="0" xfId="0" applyFont="1" applyAlignment="1">
      <alignment horizontal="justify" vertical="distributed" wrapText="1"/>
    </xf>
    <xf numFmtId="0" fontId="12" fillId="0" borderId="0" xfId="0" applyFont="1" applyAlignment="1">
      <alignment horizontal="justify" vertical="distributed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distributed" wrapText="1"/>
    </xf>
    <xf numFmtId="0" fontId="5" fillId="0" borderId="0" xfId="0" applyFont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7</xdr:row>
      <xdr:rowOff>1228725</xdr:rowOff>
    </xdr:from>
    <xdr:to>
      <xdr:col>11</xdr:col>
      <xdr:colOff>19050</xdr:colOff>
      <xdr:row>7</xdr:row>
      <xdr:rowOff>1581150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54769</xdr:colOff>
      <xdr:row>7</xdr:row>
      <xdr:rowOff>2359818</xdr:rowOff>
    </xdr:from>
    <xdr:to>
      <xdr:col>12</xdr:col>
      <xdr:colOff>28575</xdr:colOff>
      <xdr:row>7</xdr:row>
      <xdr:rowOff>2826543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2238" y="6705599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7</xdr:row>
      <xdr:rowOff>1762125</xdr:rowOff>
    </xdr:from>
    <xdr:to>
      <xdr:col>11</xdr:col>
      <xdr:colOff>371475</xdr:colOff>
      <xdr:row>7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429895</xdr:colOff>
      <xdr:row>5</xdr:row>
      <xdr:rowOff>182245</xdr:rowOff>
    </xdr:from>
    <xdr:to>
      <xdr:col>1</xdr:col>
      <xdr:colOff>1585595</xdr:colOff>
      <xdr:row>5</xdr:row>
      <xdr:rowOff>802005</xdr:rowOff>
    </xdr:to>
    <xdr:pic>
      <xdr:nvPicPr>
        <xdr:cNvPr id="4" name="Изображение 1">
          <a:extLst>
            <a:ext uri="{FF2B5EF4-FFF2-40B4-BE49-F238E27FC236}">
              <a16:creationId xmlns:a16="http://schemas.microsoft.com/office/drawing/2014/main" id="{AAA55E78-04AD-4D47-A518-1AD83DAB6D8A}"/>
            </a:ext>
          </a:extLst>
        </xdr:cNvPr>
        <xdr:cNvPicPr preferRelativeResize="0"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9895" y="2801620"/>
          <a:ext cx="1584325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"/>
  <sheetViews>
    <sheetView tabSelected="1" view="pageBreakPreview" topLeftCell="A8" zoomScaleNormal="100" zoomScaleSheetLayoutView="100" workbookViewId="0">
      <selection activeCell="A12" sqref="A12:O12"/>
    </sheetView>
  </sheetViews>
  <sheetFormatPr defaultColWidth="9.140625" defaultRowHeight="12.75" x14ac:dyDescent="0.2"/>
  <cols>
    <col min="1" max="1" width="4" style="22" customWidth="1"/>
    <col min="2" max="2" width="38.85546875" style="22" customWidth="1"/>
    <col min="3" max="3" width="8.7109375" style="22" customWidth="1"/>
    <col min="4" max="4" width="8.5703125" style="22" customWidth="1"/>
    <col min="5" max="5" width="15.7109375" style="22" customWidth="1"/>
    <col min="6" max="6" width="16.140625" style="22" customWidth="1"/>
    <col min="7" max="7" width="16.5703125" style="22" customWidth="1"/>
    <col min="8" max="8" width="9.140625" style="22"/>
    <col min="9" max="9" width="15.5703125" style="22" customWidth="1"/>
    <col min="10" max="10" width="15.42578125" style="22" customWidth="1"/>
    <col min="11" max="11" width="17.42578125" style="22" customWidth="1"/>
    <col min="12" max="12" width="22.7109375" style="22" customWidth="1"/>
    <col min="13" max="13" width="16.5703125" style="22" customWidth="1"/>
    <col min="14" max="14" width="14.140625" style="22" customWidth="1"/>
    <col min="15" max="15" width="17" style="22" customWidth="1"/>
    <col min="16" max="16384" width="9.140625" style="1"/>
  </cols>
  <sheetData>
    <row r="1" spans="1:30" ht="22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48"/>
      <c r="M1" s="48"/>
      <c r="N1" s="48"/>
      <c r="O1" s="48"/>
    </row>
    <row r="2" spans="1:30" s="4" customFormat="1" ht="36" customHeight="1" x14ac:dyDescent="0.3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30" s="4" customFormat="1" ht="34.5" customHeight="1" x14ac:dyDescent="0.3">
      <c r="A3" s="52" t="s">
        <v>12</v>
      </c>
      <c r="B3" s="53"/>
      <c r="C3" s="54" t="s">
        <v>28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</row>
    <row r="4" spans="1:30" s="4" customFormat="1" ht="49.5" customHeight="1" x14ac:dyDescent="0.3">
      <c r="A4" s="37" t="s">
        <v>17</v>
      </c>
      <c r="B4" s="38"/>
      <c r="C4" s="36" t="s">
        <v>18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30" s="4" customFormat="1" ht="23.25" customHeight="1" x14ac:dyDescent="0.3">
      <c r="A5" s="37" t="s">
        <v>26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30" s="4" customFormat="1" ht="123" customHeight="1" x14ac:dyDescent="0.3">
      <c r="A6" s="57" t="s">
        <v>19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9"/>
    </row>
    <row r="7" spans="1:30" ht="53.25" customHeight="1" x14ac:dyDescent="0.2">
      <c r="A7" s="34" t="s">
        <v>0</v>
      </c>
      <c r="B7" s="34" t="s">
        <v>8</v>
      </c>
      <c r="C7" s="34" t="s">
        <v>1</v>
      </c>
      <c r="D7" s="34" t="s">
        <v>2</v>
      </c>
      <c r="E7" s="36" t="s">
        <v>9</v>
      </c>
      <c r="F7" s="37"/>
      <c r="G7" s="38"/>
      <c r="H7" s="16"/>
      <c r="I7" s="49" t="s">
        <v>11</v>
      </c>
      <c r="J7" s="50"/>
      <c r="K7" s="51"/>
      <c r="L7" s="39" t="s">
        <v>16</v>
      </c>
      <c r="M7" s="40"/>
      <c r="N7" s="40"/>
      <c r="O7" s="41"/>
    </row>
    <row r="8" spans="1:30" ht="232.5" customHeight="1" x14ac:dyDescent="0.2">
      <c r="A8" s="35"/>
      <c r="B8" s="35"/>
      <c r="C8" s="35"/>
      <c r="D8" s="35"/>
      <c r="E8" s="23" t="s">
        <v>13</v>
      </c>
      <c r="F8" s="23" t="s">
        <v>14</v>
      </c>
      <c r="G8" s="23" t="s">
        <v>15</v>
      </c>
      <c r="H8" s="23" t="s">
        <v>5</v>
      </c>
      <c r="I8" s="23" t="s">
        <v>4</v>
      </c>
      <c r="J8" s="23" t="s">
        <v>3</v>
      </c>
      <c r="K8" s="10" t="s">
        <v>21</v>
      </c>
      <c r="L8" s="10" t="s">
        <v>22</v>
      </c>
      <c r="M8" s="10" t="s">
        <v>6</v>
      </c>
      <c r="N8" s="10" t="s">
        <v>7</v>
      </c>
      <c r="O8" s="10" t="s">
        <v>10</v>
      </c>
    </row>
    <row r="9" spans="1:30" ht="62.25" customHeight="1" x14ac:dyDescent="0.2">
      <c r="A9" s="25">
        <v>1</v>
      </c>
      <c r="B9" s="30" t="s">
        <v>30</v>
      </c>
      <c r="C9" s="29" t="s">
        <v>31</v>
      </c>
      <c r="D9" s="26">
        <v>1</v>
      </c>
      <c r="E9" s="13">
        <v>1480000</v>
      </c>
      <c r="F9" s="13">
        <v>1436000</v>
      </c>
      <c r="G9" s="13">
        <v>1450000</v>
      </c>
      <c r="H9" s="13"/>
      <c r="I9" s="14"/>
      <c r="J9" s="19"/>
      <c r="K9" s="19" t="e">
        <f t="shared" ref="K9" si="0">J9/I9*100</f>
        <v>#DIV/0!</v>
      </c>
      <c r="L9" s="14">
        <f t="shared" ref="L9" si="1">((D9/3)*(SUM(E9:G9)))</f>
        <v>1455333.3333333333</v>
      </c>
      <c r="M9" s="14">
        <f t="shared" ref="M9" si="2">L9/D9</f>
        <v>1455333.3333333333</v>
      </c>
      <c r="N9" s="14">
        <f t="shared" ref="N9" si="3">ROUNDDOWN(M9,2)</f>
        <v>1455333.33</v>
      </c>
      <c r="O9" s="14">
        <f t="shared" ref="O9" si="4">N9*D9</f>
        <v>1455333.33</v>
      </c>
    </row>
    <row r="10" spans="1:30" s="2" customFormat="1" ht="53.25" customHeight="1" x14ac:dyDescent="0.25">
      <c r="A10" s="27"/>
      <c r="B10" s="15" t="s">
        <v>25</v>
      </c>
      <c r="C10" s="28"/>
      <c r="D10" s="11"/>
      <c r="E10" s="12"/>
      <c r="F10" s="12"/>
      <c r="G10" s="12"/>
      <c r="H10" s="13"/>
      <c r="I10" s="14"/>
      <c r="J10" s="19"/>
      <c r="K10" s="19"/>
      <c r="L10" s="14"/>
      <c r="M10" s="14"/>
      <c r="N10" s="14"/>
      <c r="O10" s="14">
        <f>SUM(O9:O9)</f>
        <v>1455333.33</v>
      </c>
    </row>
    <row r="11" spans="1:30" s="24" customFormat="1" ht="39.75" customHeight="1" x14ac:dyDescent="0.25">
      <c r="A11" s="44" t="s">
        <v>32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</row>
    <row r="12" spans="1:30" s="24" customFormat="1" ht="39" customHeight="1" x14ac:dyDescent="0.25">
      <c r="A12" s="47" t="s">
        <v>29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30" s="24" customFormat="1" ht="30" customHeight="1" x14ac:dyDescent="0.25">
      <c r="A13" s="33" t="s">
        <v>27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30" s="24" customFormat="1" ht="18.75" customHeight="1" x14ac:dyDescent="0.25">
      <c r="A14" s="33" t="s">
        <v>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30" s="2" customFormat="1" ht="35.25" customHeight="1" x14ac:dyDescent="0.25">
      <c r="A15" s="33" t="s">
        <v>24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30" s="2" customFormat="1" ht="5.2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s="2" customFormat="1" ht="21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5.75" customHeigh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5" s="3" customFormat="1" ht="11.25" customHeight="1" x14ac:dyDescent="0.3">
      <c r="A19" s="43"/>
      <c r="B19" s="4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s="5" customFormat="1" ht="27" customHeight="1" x14ac:dyDescent="0.3">
      <c r="A20" s="7"/>
      <c r="B20" s="7"/>
      <c r="C20" s="7"/>
      <c r="D20" s="18"/>
      <c r="E20" s="8"/>
      <c r="F20" s="20"/>
      <c r="G20" s="9"/>
      <c r="H20" s="17"/>
      <c r="I20" s="17"/>
      <c r="J20" s="17"/>
      <c r="K20" s="17"/>
      <c r="L20" s="17"/>
      <c r="M20" s="17"/>
      <c r="N20" s="17"/>
      <c r="O20" s="17"/>
    </row>
    <row r="21" spans="1:15" s="4" customFormat="1" ht="19.5" customHeight="1" x14ac:dyDescent="0.3">
      <c r="A21" s="7"/>
      <c r="B21" s="42"/>
      <c r="C21" s="42"/>
      <c r="D21" s="42"/>
      <c r="E21" s="42"/>
      <c r="F21" s="20"/>
      <c r="G21" s="9"/>
      <c r="H21" s="17"/>
      <c r="I21" s="17"/>
      <c r="J21" s="17"/>
      <c r="K21" s="17"/>
      <c r="L21" s="17"/>
      <c r="M21" s="17"/>
      <c r="N21" s="17"/>
      <c r="O21" s="17"/>
    </row>
    <row r="22" spans="1:15" s="4" customFormat="1" ht="14.25" customHeight="1" x14ac:dyDescent="0.3">
      <c r="A22" s="31"/>
      <c r="B22" s="31"/>
      <c r="C22" s="31"/>
      <c r="D22" s="31"/>
      <c r="E22" s="31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s="4" customFormat="1" ht="14.25" customHeight="1" x14ac:dyDescent="0.3">
      <c r="A23" s="21"/>
      <c r="B23" s="2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s="4" customFormat="1" ht="14.25" customHeight="1" x14ac:dyDescent="0.3">
      <c r="A24" s="21"/>
      <c r="B24" s="21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s="4" customFormat="1" ht="14.25" customHeight="1" x14ac:dyDescent="0.3">
      <c r="A25" s="21"/>
      <c r="B25" s="21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8.75" x14ac:dyDescent="0.3">
      <c r="A26" s="21"/>
      <c r="B26" s="2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</sheetData>
  <mergeCells count="25">
    <mergeCell ref="L1:O1"/>
    <mergeCell ref="A7:A8"/>
    <mergeCell ref="B7:B8"/>
    <mergeCell ref="I7:K7"/>
    <mergeCell ref="A3:B3"/>
    <mergeCell ref="C3:O3"/>
    <mergeCell ref="A4:B4"/>
    <mergeCell ref="C4:O4"/>
    <mergeCell ref="A6:AD6"/>
    <mergeCell ref="A5:O5"/>
    <mergeCell ref="A2:O2"/>
    <mergeCell ref="A22:E22"/>
    <mergeCell ref="A18:O18"/>
    <mergeCell ref="A14:O14"/>
    <mergeCell ref="D7:D8"/>
    <mergeCell ref="E7:G7"/>
    <mergeCell ref="C7:C8"/>
    <mergeCell ref="L7:O7"/>
    <mergeCell ref="B21:E21"/>
    <mergeCell ref="A19:B19"/>
    <mergeCell ref="A11:O11"/>
    <mergeCell ref="A16:O16"/>
    <mergeCell ref="A15:O15"/>
    <mergeCell ref="A13:O13"/>
    <mergeCell ref="A12:O12"/>
  </mergeCells>
  <phoneticPr fontId="0" type="noConversion"/>
  <pageMargins left="0.51181102362204722" right="0.31496062992125984" top="0.74803149606299213" bottom="0.55118110236220474" header="0.31496062992125984" footer="0.31496062992125984"/>
  <pageSetup paperSize="9" scale="58" fitToHeight="0" orientation="landscape" r:id="rId1"/>
  <rowBreaks count="1" manualBreakCount="1">
    <brk id="1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User119</cp:lastModifiedBy>
  <cp:lastPrinted>2025-11-19T12:26:31Z</cp:lastPrinted>
  <dcterms:created xsi:type="dcterms:W3CDTF">2014-01-15T18:15:09Z</dcterms:created>
  <dcterms:modified xsi:type="dcterms:W3CDTF">2026-05-18T12:48:42Z</dcterms:modified>
</cp:coreProperties>
</file>