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иректор\ЗАКУПКИ1\2026\УГОЛЬ\"/>
    </mc:Choice>
  </mc:AlternateContent>
  <xr:revisionPtr revIDLastSave="0" documentId="13_ncr:1_{0C3D5355-F8A3-483B-A315-E57BD070685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definedNames>
    <definedName name="_xlnm.Print_Area" localSheetId="0">Лист1!$A$1:$AC$26</definedName>
  </definedNames>
  <calcPr calcId="191029" calcOnSave="0" concurrentCalc="0"/>
</workbook>
</file>

<file path=xl/calcChain.xml><?xml version="1.0" encoding="utf-8"?>
<calcChain xmlns="http://schemas.openxmlformats.org/spreadsheetml/2006/main">
  <c r="AB11" i="1" l="1"/>
  <c r="AC11" i="1"/>
  <c r="AC12" i="1"/>
  <c r="Z11" i="1"/>
  <c r="AA11" i="1"/>
</calcChain>
</file>

<file path=xl/sharedStrings.xml><?xml version="1.0" encoding="utf-8"?>
<sst xmlns="http://schemas.openxmlformats.org/spreadsheetml/2006/main" count="70" uniqueCount="50">
  <si>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</si>
  <si>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</si>
  <si>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</si>
  <si>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</si>
  <si>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</si>
  <si>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</si>
  <si>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</si>
  <si>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</si>
  <si>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</si>
  <si>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</si>
  <si>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</si>
  <si>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</si>
  <si>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</si>
  <si>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</si>
  <si>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</si>
  <si>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</si>
  <si>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</si>
  <si>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</si>
  <si>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</si>
  <si>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</si>
  <si>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</si>
  <si>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</si>
  <si>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</si>
  <si>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</si>
  <si>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</si>
  <si>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</si>
  <si>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</si>
  <si>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</si>
  <si>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</si>
  <si>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</si>
  <si>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</si>
  <si>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</si>
  <si>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</si>
  <si>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</si>
  <si>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</si>
  <si>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</si>
  <si>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</si>
  <si>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</si>
  <si>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</si>
  <si>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</si>
  <si>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</si>
  <si>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Специалист по закупкам</t>
  </si>
  <si>
    <t>Приложение № 2 к извещению о проведении запроса котировок</t>
  </si>
  <si>
    <t xml:space="preserve">МУП «Жилкомсервис» </t>
  </si>
  <si>
    <t xml:space="preserve">Уголь марки Д-длиннопламенный </t>
  </si>
  <si>
    <t>тонн</t>
  </si>
  <si>
    <t>На основании проведенного анализа рынка и расчетов, НМЦК составляет:44 000 000 (Сорок четыре миллиона) рублей 00 копеек</t>
  </si>
  <si>
    <t>.</t>
  </si>
  <si>
    <t xml:space="preserve">Утверждаю
Директор ____________________2026г.
</t>
  </si>
  <si>
    <t>Дата подготовки обоснования НМЦК: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</si>
</sst>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0" fillId="0" borderId="0" xfId="0" applyNumberFormat="1"/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6"/>
  <sheetViews>
    <sheetView tabSelected="1" zoomScale="70" zoomScaleNormal="70" zoomScaleSheetLayoutView="85" workbookViewId="0">
      <selection activeCell="Z11" sqref="Z11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4" t="s">
        <v>42</v>
      </c>
      <c r="AA1" s="44"/>
      <c r="AB1" s="44"/>
      <c r="AC1" s="44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5" t="s">
        <v>48</v>
      </c>
      <c r="AB2" s="45"/>
      <c r="AC2" s="45"/>
    </row>
    <row r="3" spans="1:29" ht="41.1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42" t="s">
        <v>2</v>
      </c>
      <c r="B5" s="42"/>
      <c r="C5" s="42" t="s">
        <v>37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45" customHeight="1" x14ac:dyDescent="0.25">
      <c r="A6" s="42" t="s">
        <v>38</v>
      </c>
      <c r="B6" s="42"/>
      <c r="C6" s="48" t="s">
        <v>39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24" customHeight="1" x14ac:dyDescent="0.25">
      <c r="A7" s="49" t="s">
        <v>43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2"/>
    </row>
    <row r="8" spans="1:29" ht="120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33" customHeight="1" x14ac:dyDescent="0.25">
      <c r="A9" s="42" t="s">
        <v>4</v>
      </c>
      <c r="B9" s="42" t="s">
        <v>5</v>
      </c>
      <c r="C9" s="42"/>
      <c r="D9" s="42" t="s">
        <v>6</v>
      </c>
      <c r="E9" s="43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43" t="s">
        <v>36</v>
      </c>
      <c r="AC9" s="17" t="s">
        <v>27</v>
      </c>
    </row>
    <row r="10" spans="1:29" ht="51" customHeight="1" x14ac:dyDescent="0.25">
      <c r="A10" s="42"/>
      <c r="B10" s="42"/>
      <c r="C10" s="42"/>
      <c r="D10" s="42"/>
      <c r="E10" s="43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18"/>
      <c r="AA10" s="18"/>
      <c r="AB10" s="43"/>
      <c r="AC10" s="19"/>
    </row>
    <row r="11" spans="1:29" ht="51" customHeight="1" x14ac:dyDescent="0.25">
      <c r="A11" s="5">
        <v>1</v>
      </c>
      <c r="B11" s="42" t="s">
        <v>44</v>
      </c>
      <c r="C11" s="42"/>
      <c r="D11" s="5" t="s">
        <v>45</v>
      </c>
      <c r="E11" s="25">
        <v>2250</v>
      </c>
      <c r="F11" s="7">
        <v>25700</v>
      </c>
      <c r="G11" s="7">
        <v>24200</v>
      </c>
      <c r="H11" s="7">
        <v>24900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0">
        <f t="shared" ref="Z11" si="0">_xlfn.STDEV.P(F11,G11,H11)</f>
        <v>612.8258770283411</v>
      </c>
      <c r="AA11" s="20">
        <f t="shared" ref="AA11" si="1">Z11/AB11*100</f>
        <v>2.4578581241588711</v>
      </c>
      <c r="AB11" s="20">
        <f t="shared" ref="AB11" si="2">ROUND((F11+G11+H11)/3,2)</f>
        <v>24933.33</v>
      </c>
      <c r="AC11" s="20">
        <f>AB11*E11</f>
        <v>56099992.500000007</v>
      </c>
    </row>
    <row r="12" spans="1:2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B12" s="5" t="s">
        <v>29</v>
      </c>
      <c r="AC12" s="20">
        <f>SUM(AC11:AC11)</f>
        <v>56099992.500000007</v>
      </c>
    </row>
    <row r="13" spans="1:29" x14ac:dyDescent="0.25">
      <c r="A13" s="37" t="s">
        <v>46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9"/>
    </row>
    <row r="14" spans="1:29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x14ac:dyDescent="0.25">
      <c r="A15" s="33" t="s">
        <v>49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34" t="s">
        <v>40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x14ac:dyDescent="0.25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x14ac:dyDescent="0.25">
      <c r="A19" s="35" t="s">
        <v>30</v>
      </c>
      <c r="B19" s="36"/>
      <c r="C19" s="36"/>
      <c r="D19" s="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9" x14ac:dyDescent="0.25">
      <c r="A20" s="40" t="s">
        <v>41</v>
      </c>
      <c r="B20" s="41"/>
      <c r="C20" s="41"/>
      <c r="D20" s="10"/>
      <c r="E20" s="11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ht="15.75" thickBot="1" x14ac:dyDescent="0.3">
      <c r="A21" s="26" t="s">
        <v>31</v>
      </c>
      <c r="B21" s="27"/>
      <c r="C21" s="27"/>
      <c r="D21" s="12"/>
      <c r="E21" s="1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9" x14ac:dyDescent="0.25">
      <c r="A22" s="28" t="s">
        <v>47</v>
      </c>
      <c r="B22" s="29"/>
      <c r="C22" s="29"/>
      <c r="D22" s="13"/>
      <c r="E22" s="11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9" ht="16.5" thickBot="1" x14ac:dyDescent="0.3">
      <c r="A23" s="30" t="s">
        <v>32</v>
      </c>
      <c r="B23" s="31"/>
      <c r="C23" s="31"/>
      <c r="D23" s="14"/>
      <c r="E23" s="15"/>
      <c r="F23" s="21"/>
      <c r="G23" s="23"/>
      <c r="H23" s="23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2"/>
      <c r="AB23"/>
    </row>
    <row r="24" spans="1:29" ht="15.75" x14ac:dyDescent="0.25">
      <c r="A24" s="6"/>
      <c r="B24" s="6"/>
      <c r="C24" s="6"/>
      <c r="D24" s="6"/>
      <c r="E24" s="15"/>
      <c r="F24" s="21"/>
      <c r="G24" s="24"/>
      <c r="H24" s="2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  <c r="AA24" s="22"/>
      <c r="AB24"/>
    </row>
    <row r="25" spans="1:29" ht="15.75" x14ac:dyDescent="0.25">
      <c r="A25" s="16" t="s">
        <v>0</v>
      </c>
      <c r="G25" s="24"/>
      <c r="H25" s="24"/>
      <c r="Z25" s="22"/>
      <c r="AA25" s="22"/>
    </row>
    <row r="26" spans="1:29" ht="15.75" x14ac:dyDescent="0.25">
      <c r="G26" s="24"/>
      <c r="H26" s="24"/>
      <c r="Z26" s="22"/>
      <c r="AA26" s="22"/>
    </row>
    <row r="27" spans="1:29" ht="15.75" x14ac:dyDescent="0.25">
      <c r="G27" s="24"/>
      <c r="H27" s="24"/>
      <c r="Z27" s="22"/>
      <c r="AA27" s="22"/>
    </row>
    <row r="28" spans="1:29" ht="15.75" x14ac:dyDescent="0.25">
      <c r="G28" s="24"/>
      <c r="H28" s="24"/>
      <c r="Z28" s="22"/>
      <c r="AA28" s="22"/>
    </row>
    <row r="29" spans="1:29" ht="15.75" x14ac:dyDescent="0.25">
      <c r="G29" s="24"/>
      <c r="H29" s="24"/>
      <c r="Z29" s="22"/>
      <c r="AA29" s="22"/>
    </row>
    <row r="30" spans="1:29" ht="15.75" x14ac:dyDescent="0.25">
      <c r="G30" s="24"/>
      <c r="H30" s="24"/>
      <c r="Z30" s="22"/>
      <c r="AA30" s="22"/>
    </row>
    <row r="31" spans="1:29" ht="15.75" x14ac:dyDescent="0.25">
      <c r="G31" s="24"/>
      <c r="H31" s="24"/>
      <c r="Z31" s="22"/>
      <c r="AA31" s="22"/>
    </row>
    <row r="32" spans="1:29" ht="15.75" x14ac:dyDescent="0.25">
      <c r="G32" s="24"/>
      <c r="H32" s="24"/>
      <c r="Z32" s="22"/>
      <c r="AA32" s="22"/>
    </row>
    <row r="33" spans="7:27" ht="15.75" x14ac:dyDescent="0.25">
      <c r="G33" s="24"/>
      <c r="H33" s="24"/>
      <c r="Z33" s="22"/>
      <c r="AA33" s="22"/>
    </row>
    <row r="34" spans="7:27" ht="15.75" x14ac:dyDescent="0.25">
      <c r="G34" s="24"/>
      <c r="H34" s="24"/>
      <c r="Z34" s="22"/>
      <c r="AA34" s="22"/>
    </row>
    <row r="35" spans="7:27" ht="15.75" x14ac:dyDescent="0.25">
      <c r="G35" s="24"/>
      <c r="H35" s="24"/>
      <c r="Z35" s="22"/>
      <c r="AA35" s="22"/>
    </row>
    <row r="36" spans="7:27" ht="15.75" x14ac:dyDescent="0.25">
      <c r="G36" s="24"/>
      <c r="H36" s="24"/>
      <c r="Z36" s="22"/>
      <c r="AA36" s="22"/>
    </row>
    <row r="37" spans="7:27" ht="15.75" x14ac:dyDescent="0.25">
      <c r="G37" s="24"/>
      <c r="H37" s="24"/>
      <c r="Z37" s="22"/>
      <c r="AA37" s="22"/>
    </row>
    <row r="38" spans="7:27" ht="15.75" x14ac:dyDescent="0.25">
      <c r="G38" s="24"/>
      <c r="H38" s="24"/>
      <c r="Z38" s="22"/>
      <c r="AA38" s="22"/>
    </row>
    <row r="39" spans="7:27" ht="15.75" x14ac:dyDescent="0.25">
      <c r="G39" s="24"/>
      <c r="H39" s="24"/>
      <c r="Z39" s="22"/>
      <c r="AA39" s="22"/>
    </row>
    <row r="40" spans="7:27" ht="15.75" x14ac:dyDescent="0.25">
      <c r="G40" s="24"/>
      <c r="H40" s="24"/>
      <c r="Z40" s="22"/>
      <c r="AA40" s="22"/>
    </row>
    <row r="41" spans="7:27" ht="15.75" x14ac:dyDescent="0.25">
      <c r="G41" s="24"/>
      <c r="H41" s="24"/>
      <c r="Z41" s="22"/>
      <c r="AA41" s="22"/>
    </row>
    <row r="42" spans="7:27" ht="15.75" x14ac:dyDescent="0.25">
      <c r="G42" s="24"/>
      <c r="H42" s="24"/>
      <c r="Z42" s="22"/>
      <c r="AA42" s="22"/>
    </row>
    <row r="43" spans="7:27" ht="15.75" x14ac:dyDescent="0.25">
      <c r="G43" s="24"/>
      <c r="H43" s="24"/>
      <c r="Z43" s="22"/>
      <c r="AA43" s="22"/>
    </row>
    <row r="44" spans="7:27" ht="15.75" x14ac:dyDescent="0.25">
      <c r="G44" s="24"/>
      <c r="H44" s="24"/>
      <c r="Z44" s="22"/>
      <c r="AA44" s="22"/>
    </row>
    <row r="45" spans="7:27" ht="15.75" x14ac:dyDescent="0.25">
      <c r="G45" s="24"/>
      <c r="H45" s="24"/>
      <c r="Z45" s="22"/>
      <c r="AA45" s="22"/>
    </row>
    <row r="46" spans="7:27" x14ac:dyDescent="0.25">
      <c r="Z46" s="22"/>
      <c r="AA46" s="22"/>
    </row>
  </sheetData>
  <mergeCells count="26">
    <mergeCell ref="Z1:AC1"/>
    <mergeCell ref="AA2:AC2"/>
    <mergeCell ref="A12:Z12"/>
    <mergeCell ref="A3:AC3"/>
    <mergeCell ref="A5:B5"/>
    <mergeCell ref="C5:AC5"/>
    <mergeCell ref="A6:B6"/>
    <mergeCell ref="C6:AC6"/>
    <mergeCell ref="A7:AC7"/>
    <mergeCell ref="A8:AC8"/>
    <mergeCell ref="A13:AC13"/>
    <mergeCell ref="A20:C20"/>
    <mergeCell ref="D9:D10"/>
    <mergeCell ref="E9:E10"/>
    <mergeCell ref="AB9:AB10"/>
    <mergeCell ref="A9:A10"/>
    <mergeCell ref="B9:C10"/>
    <mergeCell ref="B11:C11"/>
    <mergeCell ref="A21:C21"/>
    <mergeCell ref="A22:C22"/>
    <mergeCell ref="A23:C23"/>
    <mergeCell ref="A14:AC14"/>
    <mergeCell ref="A15:AC15"/>
    <mergeCell ref="A16:AC16"/>
    <mergeCell ref="A17:AC17"/>
    <mergeCell ref="A19:C19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 user</cp:lastModifiedBy>
  <cp:revision>7</cp:revision>
  <cp:lastPrinted>2023-10-27T12:11:28Z</cp:lastPrinted>
  <dcterms:created xsi:type="dcterms:W3CDTF">2014-01-17T11:35:00Z</dcterms:created>
  <dcterms:modified xsi:type="dcterms:W3CDTF">2026-05-20T04:46:21Z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