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РАБОТЫ 2025\БАССЕЙН\БАССЕЙН-3 ЭТАП\2 вариант-новый\"/>
    </mc:Choice>
  </mc:AlternateContent>
  <xr:revisionPtr revIDLastSave="0" documentId="13_ncr:1_{8A0C1329-E710-4AC2-B72A-23DFC45F436D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Объектная смета - в баз..ценах" sheetId="1" r:id="rId1"/>
    <sheet name="Объектная смета - в тек.цен (2)" sheetId="2" r:id="rId2"/>
  </sheets>
  <definedNames>
    <definedName name="_xlnm.Print_Titles" localSheetId="0">'Объектная смета - в баз..ценах'!$27:$27</definedName>
    <definedName name="_xlnm.Print_Titles" localSheetId="1">'Объектная смета - в тек.цен (2)'!$27:$27</definedName>
    <definedName name="_xlnm.Print_Area" localSheetId="0">'Объектная смета - в баз..ценах'!$A$1:$H$47</definedName>
    <definedName name="_xlnm.Print_Area" localSheetId="1">'Объектная смета - в тек.цен (2)'!$A$1:$H$47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N35" i="2"/>
  <c r="L35" i="2"/>
  <c r="J35" i="2"/>
  <c r="F35" i="2" l="1"/>
  <c r="F37" i="2" s="1"/>
  <c r="E35" i="2"/>
  <c r="E37" i="2" s="1"/>
  <c r="D35" i="2"/>
  <c r="D37" i="2" s="1"/>
  <c r="H34" i="2"/>
  <c r="H33" i="2"/>
  <c r="H32" i="2"/>
  <c r="H31" i="2"/>
  <c r="H30" i="2"/>
  <c r="H29" i="2"/>
  <c r="E35" i="1"/>
  <c r="E37" i="1" s="1"/>
  <c r="F35" i="1"/>
  <c r="F37" i="1" s="1"/>
  <c r="D35" i="1"/>
  <c r="D37" i="1" s="1"/>
  <c r="H34" i="1"/>
  <c r="H33" i="1"/>
  <c r="H32" i="1"/>
  <c r="H31" i="1"/>
  <c r="H30" i="1"/>
  <c r="H29" i="1"/>
  <c r="H35" i="2" l="1"/>
  <c r="H35" i="1"/>
  <c r="H37" i="1" s="1"/>
  <c r="H37" i="2" l="1"/>
</calcChain>
</file>

<file path=xl/sharedStrings.xml><?xml version="1.0" encoding="utf-8"?>
<sst xmlns="http://schemas.openxmlformats.org/spreadsheetml/2006/main" count="202" uniqueCount="50">
  <si>
    <t>Приложение № 5</t>
  </si>
  <si>
    <t>Утверждено приказом № 421 от 4 августа 2020 г. Минстроя РФ</t>
  </si>
  <si>
    <t/>
  </si>
  <si>
    <t>(наименование стройки)</t>
  </si>
  <si>
    <t>(наименование объекта капитального строительства)</t>
  </si>
  <si>
    <t>ОБЪЕКТНЫЙ СМЕТНЫЙ РАСЧЕТ (СМЕТА) № ОС-</t>
  </si>
  <si>
    <t xml:space="preserve">Основание </t>
  </si>
  <si>
    <t>(проектная и (или) иная техническая документация)</t>
  </si>
  <si>
    <t>Сметная стоимость</t>
  </si>
  <si>
    <t xml:space="preserve">Расчетный измеритель </t>
  </si>
  <si>
    <t xml:space="preserve">объекта капитального строительства  </t>
  </si>
  <si>
    <t>(количество)</t>
  </si>
  <si>
    <t>(измеритель)</t>
  </si>
  <si>
    <t xml:space="preserve">Показатель единичной стоимости на расчетный измеритель </t>
  </si>
  <si>
    <t>Составлен в базисном уровне цен 01.01.2000</t>
  </si>
  <si>
    <t>№ п/п</t>
  </si>
  <si>
    <t>Обоснование</t>
  </si>
  <si>
    <t>Наименование локальных сметных расчетов (смет), затрат</t>
  </si>
  <si>
    <t>Сметная стоимость, руб.</t>
  </si>
  <si>
    <t>Строительных
(ремонтно- строительных, ремонтно- реставрационных) работ</t>
  </si>
  <si>
    <t>монтажных работ</t>
  </si>
  <si>
    <t>оборудования</t>
  </si>
  <si>
    <t>прочих затрат</t>
  </si>
  <si>
    <t>всего</t>
  </si>
  <si>
    <t>Локальные сметы (расчеты)</t>
  </si>
  <si>
    <t>ТП-19.030.352-ИОС1.СМ</t>
  </si>
  <si>
    <t>Система электроснабжения.</t>
  </si>
  <si>
    <t>ТП-19.030.352-ИОС2.СМ</t>
  </si>
  <si>
    <t>Система водоснабжения.</t>
  </si>
  <si>
    <t>ТП-19.030.352-ИОС3.СМ</t>
  </si>
  <si>
    <t>Внутренние сети канализации.</t>
  </si>
  <si>
    <t>ТП-19.030.352-ИОС4.ГЧ1.СМ</t>
  </si>
  <si>
    <t>Отопление.</t>
  </si>
  <si>
    <t>ТП-19.030.352-ИОС4.ГЧ2</t>
  </si>
  <si>
    <t>Вентиляция</t>
  </si>
  <si>
    <t>ТП-19.030.352-КР.СМ</t>
  </si>
  <si>
    <t>Конструктивные и объемно-планировочные решения</t>
  </si>
  <si>
    <t>Итого "Локальные сметы (расчеты)"</t>
  </si>
  <si>
    <t>Налоги и обязательные платежи</t>
  </si>
  <si>
    <t>Итого по объектной смете</t>
  </si>
  <si>
    <t>Главный инженер проекта</t>
  </si>
  <si>
    <t>()</t>
  </si>
  <si>
    <t>[подпись (инициалы, фамилия)]</t>
  </si>
  <si>
    <t xml:space="preserve">Начальник </t>
  </si>
  <si>
    <t>Составил:</t>
  </si>
  <si>
    <t>[должность, подпись (инициалы, фамилия)]</t>
  </si>
  <si>
    <t>Проверил:</t>
  </si>
  <si>
    <t>Составлен в текущем уровне цен 3кв 2023г.</t>
  </si>
  <si>
    <t>руб</t>
  </si>
  <si>
    <t>37 925 026,18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</si>
</sst>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204"/>
    </font>
    <font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i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i/>
      <sz val="8"/>
      <color rgb="FFFF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right" wrapText="1"/>
    </xf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horizontal="center" vertical="top"/>
    </xf>
    <xf numFmtId="49" fontId="3" fillId="0" borderId="0" xfId="0" applyNumberFormat="1" applyFont="1" applyFill="1" applyBorder="1" applyAlignment="1" applyProtection="1">
      <alignment horizontal="left"/>
    </xf>
    <xf numFmtId="49" fontId="3" fillId="0" borderId="2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 vertical="top"/>
    </xf>
    <xf numFmtId="0" fontId="5" fillId="0" borderId="2" xfId="0" applyNumberFormat="1" applyFont="1" applyFill="1" applyBorder="1" applyAlignment="1" applyProtection="1">
      <alignment horizontal="center" vertical="top"/>
    </xf>
    <xf numFmtId="0" fontId="7" fillId="0" borderId="2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right" vertical="top"/>
    </xf>
    <xf numFmtId="0" fontId="8" fillId="0" borderId="2" xfId="0" applyNumberFormat="1" applyFont="1" applyFill="1" applyBorder="1" applyAlignment="1" applyProtection="1">
      <alignment horizontal="center" vertical="top"/>
    </xf>
    <xf numFmtId="4" fontId="3" fillId="0" borderId="2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top"/>
    </xf>
    <xf numFmtId="4" fontId="3" fillId="0" borderId="0" xfId="0" applyNumberFormat="1" applyFont="1" applyFill="1" applyBorder="1" applyAlignment="1" applyProtection="1">
      <alignment horizontal="right" vertical="top"/>
    </xf>
    <xf numFmtId="0" fontId="7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righ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right" wrapText="1"/>
    </xf>
    <xf numFmtId="1" fontId="2" fillId="0" borderId="8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left" vertical="top" wrapText="1"/>
    </xf>
    <xf numFmtId="4" fontId="2" fillId="0" borderId="8" xfId="0" applyNumberFormat="1" applyFont="1" applyFill="1" applyBorder="1" applyAlignment="1" applyProtection="1">
      <alignment horizontal="right" vertical="top" wrapText="1"/>
    </xf>
    <xf numFmtId="0" fontId="10" fillId="0" borderId="8" xfId="0" applyNumberFormat="1" applyFont="1" applyFill="1" applyBorder="1" applyAlignment="1" applyProtection="1"/>
    <xf numFmtId="4" fontId="10" fillId="0" borderId="8" xfId="0" applyNumberFormat="1" applyFont="1" applyFill="1" applyBorder="1" applyAlignment="1" applyProtection="1">
      <alignment horizontal="right" vertical="top" wrapText="1"/>
    </xf>
    <xf numFmtId="0" fontId="10" fillId="0" borderId="0" xfId="0" applyNumberFormat="1" applyFont="1" applyFill="1" applyBorder="1" applyAlignment="1" applyProtection="1">
      <alignment horizontal="right" vertical="top" wrapText="1"/>
    </xf>
    <xf numFmtId="0" fontId="7" fillId="0" borderId="0" xfId="0" applyNumberFormat="1" applyFont="1" applyFill="1" applyBorder="1" applyAlignment="1" applyProtection="1">
      <alignment horizontal="right" vertical="top"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right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right" wrapText="1"/>
    </xf>
    <xf numFmtId="0" fontId="3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wrapText="1"/>
    </xf>
    <xf numFmtId="0" fontId="0" fillId="0" borderId="8" xfId="0" applyFill="1" applyBorder="1"/>
    <xf numFmtId="4" fontId="0" fillId="0" borderId="8" xfId="0" applyNumberFormat="1" applyFill="1" applyBorder="1"/>
    <xf numFmtId="4" fontId="0" fillId="3" borderId="8" xfId="0" applyNumberFormat="1" applyFill="1" applyBorder="1"/>
    <xf numFmtId="0" fontId="2" fillId="2" borderId="8" xfId="0" applyNumberFormat="1" applyFont="1" applyFill="1" applyBorder="1" applyAlignment="1" applyProtection="1">
      <alignment horizontal="center" wrapText="1"/>
    </xf>
    <xf numFmtId="4" fontId="2" fillId="3" borderId="8" xfId="0" applyNumberFormat="1" applyFont="1" applyFill="1" applyBorder="1" applyAlignment="1" applyProtection="1">
      <alignment horizontal="center" wrapText="1"/>
    </xf>
    <xf numFmtId="0" fontId="0" fillId="0" borderId="8" xfId="0" applyBorder="1"/>
    <xf numFmtId="0" fontId="0" fillId="4" borderId="8" xfId="0" applyFill="1" applyBorder="1"/>
    <xf numFmtId="4" fontId="0" fillId="4" borderId="8" xfId="0" applyNumberFormat="1" applyFill="1" applyBorder="1"/>
    <xf numFmtId="0" fontId="2" fillId="4" borderId="8" xfId="0" applyNumberFormat="1" applyFont="1" applyFill="1" applyBorder="1" applyAlignment="1" applyProtection="1">
      <alignment horizontal="center" wrapText="1"/>
    </xf>
    <xf numFmtId="4" fontId="2" fillId="4" borderId="8" xfId="0" applyNumberFormat="1" applyFont="1" applyFill="1" applyBorder="1" applyAlignment="1" applyProtection="1">
      <alignment horizontal="center" wrapText="1"/>
    </xf>
    <xf numFmtId="0" fontId="2" fillId="4" borderId="0" xfId="0" applyNumberFormat="1" applyFont="1" applyFill="1" applyBorder="1" applyAlignment="1" applyProtection="1">
      <alignment horizontal="center" wrapText="1"/>
    </xf>
    <xf numFmtId="0" fontId="2" fillId="4" borderId="0" xfId="0" applyNumberFormat="1" applyFont="1" applyFill="1" applyBorder="1" applyAlignment="1" applyProtection="1">
      <alignment wrapText="1"/>
    </xf>
    <xf numFmtId="0" fontId="9" fillId="4" borderId="0" xfId="0" applyNumberFormat="1" applyFont="1" applyFill="1" applyBorder="1" applyAlignment="1" applyProtection="1">
      <alignment horizontal="left" vertical="center" wrapText="1"/>
    </xf>
    <xf numFmtId="0" fontId="2" fillId="4" borderId="0" xfId="0" applyNumberFormat="1" applyFont="1" applyFill="1" applyBorder="1" applyAlignment="1" applyProtection="1">
      <alignment horizontal="right" vertical="top" wrapText="1"/>
    </xf>
    <xf numFmtId="0" fontId="2" fillId="4" borderId="0" xfId="0" applyNumberFormat="1" applyFont="1" applyFill="1" applyBorder="1" applyAlignment="1" applyProtection="1">
      <alignment horizontal="left" vertical="top" wrapText="1"/>
    </xf>
    <xf numFmtId="0" fontId="2" fillId="4" borderId="0" xfId="0" applyNumberFormat="1" applyFont="1" applyFill="1" applyBorder="1" applyAlignment="1" applyProtection="1">
      <alignment horizontal="right" wrapText="1"/>
    </xf>
    <xf numFmtId="0" fontId="2" fillId="4" borderId="0" xfId="0" applyNumberFormat="1" applyFont="1" applyFill="1" applyBorder="1" applyAlignment="1" applyProtection="1"/>
    <xf numFmtId="4" fontId="7" fillId="0" borderId="2" xfId="0" applyNumberFormat="1" applyFont="1" applyFill="1" applyBorder="1" applyAlignment="1" applyProtection="1">
      <alignment horizontal="right" vertical="top"/>
    </xf>
    <xf numFmtId="0" fontId="5" fillId="0" borderId="1" xfId="0" applyNumberFormat="1" applyFont="1" applyFill="1" applyBorder="1" applyAlignment="1" applyProtection="1">
      <alignment horizontal="center" vertical="top"/>
    </xf>
    <xf numFmtId="0" fontId="3" fillId="0" borderId="2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horizontal="right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right" vertical="top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0" fillId="0" borderId="9" xfId="0" applyNumberFormat="1" applyFont="1" applyFill="1" applyBorder="1" applyAlignment="1" applyProtection="1">
      <alignment horizontal="right" vertical="top" wrapText="1"/>
    </xf>
    <xf numFmtId="0" fontId="10" fillId="0" borderId="11" xfId="0" applyNumberFormat="1" applyFont="1" applyFill="1" applyBorder="1" applyAlignment="1" applyProtection="1">
      <alignment horizontal="right" vertical="top" wrapText="1"/>
    </xf>
    <xf numFmtId="0" fontId="7" fillId="0" borderId="9" xfId="0" applyNumberFormat="1" applyFont="1" applyFill="1" applyBorder="1" applyAlignment="1" applyProtection="1">
      <alignment horizontal="right" vertical="top" wrapText="1"/>
    </xf>
    <xf numFmtId="0" fontId="7" fillId="0" borderId="11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47"/>
  <sheetViews>
    <sheetView topLeftCell="A19" workbookViewId="0">
      <selection activeCell="D29" sqref="D29:G34"/>
    </sheetView>
  </sheetViews>
  <sheetFormatPr defaultColWidth="8.85546875" defaultRowHeight="14.25" customHeight="1" x14ac:dyDescent="0.2"/>
  <cols>
    <col min="1" max="1" width="6" style="1" customWidth="1"/>
    <col min="2" max="2" width="19.140625" style="1" customWidth="1"/>
    <col min="3" max="3" width="50" style="1" customWidth="1"/>
    <col min="4" max="4" width="15.85546875" style="1" customWidth="1"/>
    <col min="5" max="8" width="13.7109375" style="1" customWidth="1"/>
    <col min="9" max="9" width="8.85546875" style="1" customWidth="1"/>
    <col min="10" max="12" width="8.85546875" style="1"/>
    <col min="13" max="24" width="126.140625" style="2" hidden="1" customWidth="1"/>
    <col min="25" max="31" width="139.85546875" style="3" hidden="1" customWidth="1"/>
    <col min="32" max="32" width="145.85546875" style="4" hidden="1" customWidth="1"/>
    <col min="33" max="34" width="69.140625" style="5" hidden="1" customWidth="1"/>
    <col min="35" max="36" width="65.85546875" style="3" hidden="1" customWidth="1"/>
    <col min="37" max="40" width="54.85546875" style="5" hidden="1" customWidth="1"/>
    <col min="41" max="44" width="91" style="6" hidden="1" customWidth="1"/>
    <col min="45" max="48" width="54.85546875" style="5" hidden="1" customWidth="1"/>
    <col min="49" max="50" width="65.85546875" style="3" hidden="1" customWidth="1"/>
    <col min="51" max="54" width="54.85546875" style="7" hidden="1" customWidth="1"/>
    <col min="55" max="56" width="65.85546875" style="3" hidden="1" customWidth="1"/>
    <col min="57" max="60" width="54.85546875" style="7" hidden="1" customWidth="1"/>
    <col min="61" max="16384" width="8.85546875" style="1"/>
  </cols>
  <sheetData>
    <row r="1" spans="1:24" customFormat="1" ht="15" x14ac:dyDescent="0.25">
      <c r="A1" s="8"/>
      <c r="B1" s="8"/>
      <c r="C1" s="8"/>
      <c r="D1" s="8"/>
      <c r="E1" s="8"/>
      <c r="F1" s="8"/>
      <c r="G1" s="8"/>
      <c r="H1" s="9" t="s">
        <v>0</v>
      </c>
    </row>
    <row r="2" spans="1:24" customFormat="1" ht="15" x14ac:dyDescent="0.25">
      <c r="A2" s="10"/>
      <c r="B2" s="10"/>
      <c r="C2" s="10"/>
      <c r="D2" s="10"/>
      <c r="E2" s="10"/>
      <c r="F2" s="10"/>
      <c r="G2" s="10"/>
      <c r="H2" s="9" t="s">
        <v>1</v>
      </c>
    </row>
    <row r="3" spans="1:24" customFormat="1" ht="15" x14ac:dyDescent="0.25">
      <c r="A3" s="10"/>
      <c r="B3" s="10"/>
      <c r="C3" s="10"/>
      <c r="D3" s="10"/>
      <c r="E3" s="10"/>
      <c r="F3" s="10"/>
      <c r="G3" s="10"/>
      <c r="H3" s="9"/>
    </row>
    <row r="4" spans="1:24" customFormat="1" ht="18" x14ac:dyDescent="0.25">
      <c r="A4" s="11"/>
      <c r="B4" s="93"/>
      <c r="C4" s="93"/>
      <c r="D4" s="93"/>
      <c r="E4" s="93"/>
      <c r="F4" s="93"/>
      <c r="G4" s="93"/>
      <c r="H4" s="11"/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</row>
    <row r="5" spans="1:24" customFormat="1" ht="18" x14ac:dyDescent="0.25">
      <c r="A5" s="11"/>
      <c r="B5" s="72" t="s">
        <v>3</v>
      </c>
      <c r="C5" s="72"/>
      <c r="D5" s="72"/>
      <c r="E5" s="72"/>
      <c r="F5" s="72"/>
      <c r="G5" s="72"/>
      <c r="H5" s="11"/>
    </row>
    <row r="6" spans="1:24" customFormat="1" ht="15" x14ac:dyDescent="0.25">
      <c r="A6" s="13"/>
      <c r="H6" s="13"/>
    </row>
    <row r="7" spans="1:24" customFormat="1" ht="18" x14ac:dyDescent="0.25">
      <c r="A7" s="11"/>
      <c r="B7" s="93"/>
      <c r="C7" s="93"/>
      <c r="D7" s="93"/>
      <c r="E7" s="93"/>
      <c r="F7" s="93"/>
      <c r="G7" s="93"/>
      <c r="H7" s="14"/>
      <c r="S7" s="12" t="s">
        <v>2</v>
      </c>
      <c r="T7" s="12" t="s">
        <v>2</v>
      </c>
      <c r="U7" s="12" t="s">
        <v>2</v>
      </c>
      <c r="V7" s="12" t="s">
        <v>2</v>
      </c>
      <c r="W7" s="12" t="s">
        <v>2</v>
      </c>
      <c r="X7" s="12" t="s">
        <v>2</v>
      </c>
    </row>
    <row r="8" spans="1:24" customFormat="1" ht="18" x14ac:dyDescent="0.25">
      <c r="A8" s="11"/>
      <c r="B8" s="72" t="s">
        <v>4</v>
      </c>
      <c r="C8" s="72"/>
      <c r="D8" s="72"/>
      <c r="E8" s="72"/>
      <c r="F8" s="72"/>
      <c r="G8" s="72"/>
      <c r="H8" s="14"/>
    </row>
    <row r="9" spans="1:24" customFormat="1" ht="15" x14ac:dyDescent="0.25">
      <c r="A9" s="14"/>
      <c r="B9" s="15"/>
      <c r="C9" s="15"/>
      <c r="D9" s="15"/>
      <c r="E9" s="15"/>
      <c r="F9" s="15"/>
      <c r="G9" s="15"/>
      <c r="H9" s="14"/>
    </row>
    <row r="10" spans="1:24" customFormat="1" ht="15" x14ac:dyDescent="0.25">
      <c r="A10" s="14"/>
      <c r="B10" s="94" t="s">
        <v>5</v>
      </c>
      <c r="C10" s="94"/>
      <c r="D10" s="94"/>
      <c r="E10" s="94"/>
      <c r="F10" s="94"/>
      <c r="G10" s="94"/>
      <c r="H10" s="14"/>
    </row>
    <row r="11" spans="1:24" customFormat="1" ht="15" x14ac:dyDescent="0.25">
      <c r="A11" s="14"/>
      <c r="B11" s="15"/>
      <c r="C11" s="15"/>
      <c r="D11" s="15"/>
      <c r="E11" s="15"/>
      <c r="F11" s="15"/>
      <c r="G11" s="15"/>
      <c r="H11" s="14"/>
    </row>
    <row r="12" spans="1:24" customFormat="1" ht="15" x14ac:dyDescent="0.25">
      <c r="A12" s="14"/>
      <c r="B12" s="16" t="s">
        <v>6</v>
      </c>
      <c r="C12" s="17"/>
      <c r="D12" s="17"/>
      <c r="E12" s="17"/>
      <c r="F12" s="17"/>
      <c r="G12" s="17"/>
      <c r="H12" s="14"/>
    </row>
    <row r="13" spans="1:24" customFormat="1" ht="15" x14ac:dyDescent="0.25">
      <c r="A13" s="14"/>
      <c r="B13" s="15"/>
      <c r="C13" s="85" t="s">
        <v>7</v>
      </c>
      <c r="D13" s="85"/>
      <c r="E13" s="85"/>
      <c r="F13" s="85"/>
      <c r="G13" s="85"/>
      <c r="H13" s="14"/>
    </row>
    <row r="14" spans="1:24" customFormat="1" ht="15" x14ac:dyDescent="0.25">
      <c r="A14" s="14"/>
      <c r="B14" s="18" t="s">
        <v>8</v>
      </c>
      <c r="C14" s="19"/>
      <c r="D14" s="19"/>
      <c r="E14" s="19"/>
      <c r="F14" s="71">
        <f>H37</f>
        <v>3521416.3899999997</v>
      </c>
      <c r="G14" s="15" t="s">
        <v>48</v>
      </c>
      <c r="H14" s="14"/>
    </row>
    <row r="15" spans="1:24" customFormat="1" ht="15" x14ac:dyDescent="0.25">
      <c r="A15" s="14"/>
      <c r="B15" s="15"/>
      <c r="C15" s="15"/>
      <c r="D15" s="15"/>
      <c r="E15" s="15"/>
      <c r="F15" s="15"/>
      <c r="G15" s="15"/>
      <c r="H15" s="14"/>
    </row>
    <row r="16" spans="1:24" customFormat="1" ht="15" x14ac:dyDescent="0.25">
      <c r="A16" s="14"/>
      <c r="B16" s="16" t="s">
        <v>9</v>
      </c>
      <c r="G16" s="15"/>
      <c r="H16" s="14"/>
    </row>
    <row r="17" spans="1:60" customFormat="1" ht="15" x14ac:dyDescent="0.25">
      <c r="A17" s="14"/>
      <c r="B17" s="21" t="s">
        <v>10</v>
      </c>
      <c r="C17" s="19"/>
      <c r="D17" s="22"/>
      <c r="E17" s="19"/>
      <c r="F17" s="22"/>
      <c r="G17" s="15"/>
      <c r="H17" s="14"/>
    </row>
    <row r="18" spans="1:60" customFormat="1" ht="15" x14ac:dyDescent="0.25">
      <c r="A18" s="14"/>
      <c r="B18" s="21"/>
      <c r="C18" s="15"/>
      <c r="D18" s="23" t="s">
        <v>11</v>
      </c>
      <c r="E18" s="15"/>
      <c r="F18" s="23" t="s">
        <v>12</v>
      </c>
      <c r="G18" s="15"/>
      <c r="H18" s="14"/>
    </row>
    <row r="19" spans="1:60" customFormat="1" ht="15" x14ac:dyDescent="0.25">
      <c r="A19" s="14"/>
      <c r="B19" s="10" t="s">
        <v>13</v>
      </c>
      <c r="G19" s="15"/>
      <c r="H19" s="14"/>
    </row>
    <row r="20" spans="1:60" customFormat="1" ht="15" x14ac:dyDescent="0.25">
      <c r="A20" s="10"/>
      <c r="B20" s="21" t="s">
        <v>10</v>
      </c>
      <c r="C20" s="19"/>
      <c r="D20" s="24"/>
      <c r="E20" s="24"/>
      <c r="F20" s="25"/>
      <c r="G20" s="26"/>
      <c r="H20" s="26"/>
    </row>
    <row r="21" spans="1:60" customFormat="1" ht="15" x14ac:dyDescent="0.25">
      <c r="A21" s="10"/>
      <c r="B21" s="21"/>
      <c r="C21" s="15"/>
      <c r="D21" s="27"/>
      <c r="E21" s="27"/>
      <c r="F21" s="28"/>
      <c r="G21" s="26"/>
      <c r="H21" s="26"/>
    </row>
    <row r="22" spans="1:60" customFormat="1" ht="15" x14ac:dyDescent="0.25">
      <c r="A22" s="29"/>
      <c r="B22" s="86" t="s">
        <v>14</v>
      </c>
      <c r="C22" s="86"/>
      <c r="D22" s="86"/>
      <c r="E22" s="86"/>
      <c r="F22" s="86"/>
      <c r="G22" s="86"/>
      <c r="H22" s="86"/>
      <c r="Y22" s="13" t="s">
        <v>14</v>
      </c>
      <c r="Z22" s="13" t="s">
        <v>2</v>
      </c>
      <c r="AA22" s="13" t="s">
        <v>2</v>
      </c>
      <c r="AB22" s="13" t="s">
        <v>2</v>
      </c>
      <c r="AC22" s="13" t="s">
        <v>2</v>
      </c>
      <c r="AD22" s="13" t="s">
        <v>2</v>
      </c>
      <c r="AE22" s="13" t="s">
        <v>2</v>
      </c>
    </row>
    <row r="23" spans="1:60" customFormat="1" ht="15" x14ac:dyDescent="0.25">
      <c r="A23" s="29"/>
      <c r="B23" s="21"/>
      <c r="C23" s="21"/>
      <c r="D23" s="21"/>
      <c r="E23" s="21"/>
      <c r="F23" s="21"/>
      <c r="G23" s="21"/>
      <c r="H23" s="30"/>
    </row>
    <row r="24" spans="1:60" customFormat="1" ht="15" customHeight="1" x14ac:dyDescent="0.25">
      <c r="A24" s="87" t="s">
        <v>15</v>
      </c>
      <c r="B24" s="87" t="s">
        <v>16</v>
      </c>
      <c r="C24" s="87" t="s">
        <v>17</v>
      </c>
      <c r="D24" s="90" t="s">
        <v>18</v>
      </c>
      <c r="E24" s="91"/>
      <c r="F24" s="91"/>
      <c r="G24" s="91"/>
      <c r="H24" s="92"/>
    </row>
    <row r="25" spans="1:60" customFormat="1" ht="14.25" customHeight="1" x14ac:dyDescent="0.25">
      <c r="A25" s="88"/>
      <c r="B25" s="88"/>
      <c r="C25" s="88"/>
      <c r="D25" s="87" t="s">
        <v>19</v>
      </c>
      <c r="E25" s="87" t="s">
        <v>20</v>
      </c>
      <c r="F25" s="87" t="s">
        <v>21</v>
      </c>
      <c r="G25" s="87" t="s">
        <v>22</v>
      </c>
      <c r="H25" s="87" t="s">
        <v>23</v>
      </c>
    </row>
    <row r="26" spans="1:60" customFormat="1" ht="60.75" customHeight="1" x14ac:dyDescent="0.25">
      <c r="A26" s="89"/>
      <c r="B26" s="89"/>
      <c r="C26" s="89"/>
      <c r="D26" s="89"/>
      <c r="E26" s="89"/>
      <c r="F26" s="89"/>
      <c r="G26" s="89"/>
      <c r="H26" s="89"/>
      <c r="I26" s="3"/>
      <c r="J26" s="3"/>
      <c r="K26" s="3"/>
      <c r="L26" s="3"/>
    </row>
    <row r="27" spans="1:60" customFormat="1" ht="15" x14ac:dyDescent="0.25">
      <c r="A27" s="31">
        <v>1</v>
      </c>
      <c r="B27" s="31">
        <v>2</v>
      </c>
      <c r="C27" s="31">
        <v>3</v>
      </c>
      <c r="D27" s="31">
        <v>4</v>
      </c>
      <c r="E27" s="31">
        <v>5</v>
      </c>
      <c r="F27" s="31">
        <v>6</v>
      </c>
      <c r="G27" s="31">
        <v>7</v>
      </c>
      <c r="H27" s="31">
        <v>8</v>
      </c>
    </row>
    <row r="28" spans="1:60" s="8" customFormat="1" ht="15" x14ac:dyDescent="0.25">
      <c r="A28" s="78" t="s">
        <v>24</v>
      </c>
      <c r="B28" s="79"/>
      <c r="C28" s="79"/>
      <c r="D28" s="79"/>
      <c r="E28" s="79"/>
      <c r="F28" s="79"/>
      <c r="G28" s="79"/>
      <c r="H28" s="80"/>
      <c r="I28"/>
      <c r="J28"/>
      <c r="K28"/>
      <c r="L28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3"/>
      <c r="Z28" s="33"/>
      <c r="AA28" s="33"/>
      <c r="AB28" s="33"/>
      <c r="AC28" s="33"/>
      <c r="AD28" s="33"/>
      <c r="AE28" s="33"/>
      <c r="AF28" s="34" t="s">
        <v>24</v>
      </c>
      <c r="AG28" s="35"/>
      <c r="AH28" s="35"/>
      <c r="AI28" s="33"/>
      <c r="AJ28" s="33"/>
      <c r="AK28" s="35"/>
      <c r="AL28" s="35"/>
      <c r="AM28" s="35"/>
      <c r="AN28" s="35"/>
      <c r="AO28" s="36"/>
      <c r="AP28" s="36"/>
      <c r="AQ28" s="36"/>
      <c r="AR28" s="36"/>
      <c r="AS28" s="35"/>
      <c r="AT28" s="35"/>
      <c r="AU28" s="35"/>
      <c r="AV28" s="35"/>
      <c r="AW28" s="33"/>
      <c r="AX28" s="33"/>
      <c r="AY28" s="37"/>
      <c r="AZ28" s="37"/>
      <c r="BA28" s="37"/>
      <c r="BB28" s="37"/>
      <c r="BC28" s="33"/>
      <c r="BD28" s="33"/>
      <c r="BE28" s="37"/>
      <c r="BF28" s="37"/>
      <c r="BG28" s="37"/>
      <c r="BH28" s="37"/>
    </row>
    <row r="29" spans="1:60" s="8" customFormat="1" ht="15" x14ac:dyDescent="0.25">
      <c r="A29" s="38">
        <v>1</v>
      </c>
      <c r="B29" s="39" t="s">
        <v>25</v>
      </c>
      <c r="C29" s="39" t="s">
        <v>26</v>
      </c>
      <c r="D29" s="40"/>
      <c r="E29" s="40">
        <v>634204.94999999995</v>
      </c>
      <c r="F29" s="40">
        <v>125439.93</v>
      </c>
      <c r="G29" s="40"/>
      <c r="H29" s="40">
        <f>E29+F29</f>
        <v>759644.87999999989</v>
      </c>
      <c r="I29"/>
      <c r="J29"/>
      <c r="K29"/>
      <c r="L29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3"/>
      <c r="Z29" s="33"/>
      <c r="AA29" s="33"/>
      <c r="AB29" s="33"/>
      <c r="AC29" s="33"/>
      <c r="AD29" s="33"/>
      <c r="AE29" s="33"/>
      <c r="AF29" s="34"/>
      <c r="AG29" s="35"/>
      <c r="AH29" s="35"/>
      <c r="AI29" s="33"/>
      <c r="AJ29" s="33"/>
      <c r="AK29" s="35"/>
      <c r="AL29" s="35"/>
      <c r="AM29" s="35"/>
      <c r="AN29" s="35"/>
      <c r="AO29" s="36"/>
      <c r="AP29" s="36"/>
      <c r="AQ29" s="36"/>
      <c r="AR29" s="36"/>
      <c r="AS29" s="35"/>
      <c r="AT29" s="35"/>
      <c r="AU29" s="35"/>
      <c r="AV29" s="35"/>
      <c r="AW29" s="33"/>
      <c r="AX29" s="33"/>
      <c r="AY29" s="37"/>
      <c r="AZ29" s="37"/>
      <c r="BA29" s="37"/>
      <c r="BB29" s="37"/>
      <c r="BC29" s="33"/>
      <c r="BD29" s="33"/>
      <c r="BE29" s="37"/>
      <c r="BF29" s="37"/>
      <c r="BG29" s="37"/>
      <c r="BH29" s="37"/>
    </row>
    <row r="30" spans="1:60" s="8" customFormat="1" ht="15" x14ac:dyDescent="0.25">
      <c r="A30" s="38">
        <v>2</v>
      </c>
      <c r="B30" s="39" t="s">
        <v>27</v>
      </c>
      <c r="C30" s="39" t="s">
        <v>28</v>
      </c>
      <c r="D30" s="40">
        <v>137212.72</v>
      </c>
      <c r="E30" s="40"/>
      <c r="F30" s="40">
        <v>2448.2399999999998</v>
      </c>
      <c r="G30" s="40"/>
      <c r="H30" s="40">
        <f>D30+F30</f>
        <v>139660.96</v>
      </c>
      <c r="I30"/>
      <c r="J30"/>
      <c r="K30"/>
      <c r="L30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3"/>
      <c r="Z30" s="33"/>
      <c r="AA30" s="33"/>
      <c r="AB30" s="33"/>
      <c r="AC30" s="33"/>
      <c r="AD30" s="33"/>
      <c r="AE30" s="33"/>
      <c r="AF30" s="34"/>
      <c r="AG30" s="35"/>
      <c r="AH30" s="35"/>
      <c r="AI30" s="33"/>
      <c r="AJ30" s="33"/>
      <c r="AK30" s="35"/>
      <c r="AL30" s="35"/>
      <c r="AM30" s="35"/>
      <c r="AN30" s="35"/>
      <c r="AO30" s="36"/>
      <c r="AP30" s="36"/>
      <c r="AQ30" s="36"/>
      <c r="AR30" s="36"/>
      <c r="AS30" s="35"/>
      <c r="AT30" s="35"/>
      <c r="AU30" s="35"/>
      <c r="AV30" s="35"/>
      <c r="AW30" s="33"/>
      <c r="AX30" s="33"/>
      <c r="AY30" s="37"/>
      <c r="AZ30" s="37"/>
      <c r="BA30" s="37"/>
      <c r="BB30" s="37"/>
      <c r="BC30" s="33"/>
      <c r="BD30" s="33"/>
      <c r="BE30" s="37"/>
      <c r="BF30" s="37"/>
      <c r="BG30" s="37"/>
      <c r="BH30" s="37"/>
    </row>
    <row r="31" spans="1:60" s="8" customFormat="1" ht="15" x14ac:dyDescent="0.25">
      <c r="A31" s="38">
        <v>3</v>
      </c>
      <c r="B31" s="39" t="s">
        <v>29</v>
      </c>
      <c r="C31" s="39" t="s">
        <v>30</v>
      </c>
      <c r="D31" s="40">
        <v>61293.14</v>
      </c>
      <c r="E31" s="40"/>
      <c r="F31" s="40"/>
      <c r="G31" s="40"/>
      <c r="H31" s="40">
        <f>D31</f>
        <v>61293.14</v>
      </c>
      <c r="I31"/>
      <c r="J31"/>
      <c r="K31"/>
      <c r="L31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3"/>
      <c r="Z31" s="33"/>
      <c r="AA31" s="33"/>
      <c r="AB31" s="33"/>
      <c r="AC31" s="33"/>
      <c r="AD31" s="33"/>
      <c r="AE31" s="33"/>
      <c r="AF31" s="34"/>
      <c r="AG31" s="35"/>
      <c r="AH31" s="35"/>
      <c r="AI31" s="33"/>
      <c r="AJ31" s="33"/>
      <c r="AK31" s="35"/>
      <c r="AL31" s="35"/>
      <c r="AM31" s="35"/>
      <c r="AN31" s="35"/>
      <c r="AO31" s="36"/>
      <c r="AP31" s="36"/>
      <c r="AQ31" s="36"/>
      <c r="AR31" s="36"/>
      <c r="AS31" s="35"/>
      <c r="AT31" s="35"/>
      <c r="AU31" s="35"/>
      <c r="AV31" s="35"/>
      <c r="AW31" s="33"/>
      <c r="AX31" s="33"/>
      <c r="AY31" s="37"/>
      <c r="AZ31" s="37"/>
      <c r="BA31" s="37"/>
      <c r="BB31" s="37"/>
      <c r="BC31" s="33"/>
      <c r="BD31" s="33"/>
      <c r="BE31" s="37"/>
      <c r="BF31" s="37"/>
      <c r="BG31" s="37"/>
      <c r="BH31" s="37"/>
    </row>
    <row r="32" spans="1:60" s="8" customFormat="1" ht="22.5" x14ac:dyDescent="0.25">
      <c r="A32" s="38">
        <v>4</v>
      </c>
      <c r="B32" s="39" t="s">
        <v>31</v>
      </c>
      <c r="C32" s="39" t="s">
        <v>32</v>
      </c>
      <c r="D32" s="40">
        <v>224673.14</v>
      </c>
      <c r="E32" s="40">
        <v>2408.6</v>
      </c>
      <c r="F32" s="40">
        <v>35009.769999999997</v>
      </c>
      <c r="G32" s="40"/>
      <c r="H32" s="40">
        <f>D32+E32+F32</f>
        <v>262091.51</v>
      </c>
      <c r="I32"/>
      <c r="J32"/>
      <c r="K32"/>
      <c r="L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3"/>
      <c r="Z32" s="33"/>
      <c r="AA32" s="33"/>
      <c r="AB32" s="33"/>
      <c r="AC32" s="33"/>
      <c r="AD32" s="33"/>
      <c r="AE32" s="33"/>
      <c r="AF32" s="34"/>
      <c r="AG32" s="35"/>
      <c r="AH32" s="35"/>
      <c r="AI32" s="33"/>
      <c r="AJ32" s="33"/>
      <c r="AK32" s="35"/>
      <c r="AL32" s="35"/>
      <c r="AM32" s="35"/>
      <c r="AN32" s="35"/>
      <c r="AO32" s="36"/>
      <c r="AP32" s="36"/>
      <c r="AQ32" s="36"/>
      <c r="AR32" s="36"/>
      <c r="AS32" s="35"/>
      <c r="AT32" s="35"/>
      <c r="AU32" s="35"/>
      <c r="AV32" s="35"/>
      <c r="AW32" s="33"/>
      <c r="AX32" s="33"/>
      <c r="AY32" s="37"/>
      <c r="AZ32" s="37"/>
      <c r="BA32" s="37"/>
      <c r="BB32" s="37"/>
      <c r="BC32" s="33"/>
      <c r="BD32" s="33"/>
      <c r="BE32" s="37"/>
      <c r="BF32" s="37"/>
      <c r="BG32" s="37"/>
      <c r="BH32" s="37"/>
    </row>
    <row r="33" spans="1:60" s="8" customFormat="1" ht="22.5" x14ac:dyDescent="0.25">
      <c r="A33" s="38">
        <v>5</v>
      </c>
      <c r="B33" s="39" t="s">
        <v>33</v>
      </c>
      <c r="C33" s="39" t="s">
        <v>34</v>
      </c>
      <c r="D33" s="40">
        <v>106161.25</v>
      </c>
      <c r="E33" s="40">
        <v>503.28</v>
      </c>
      <c r="F33" s="40">
        <v>544912.93000000005</v>
      </c>
      <c r="G33" s="40"/>
      <c r="H33" s="40">
        <f>D33+E33+F33</f>
        <v>651577.46000000008</v>
      </c>
      <c r="I33"/>
      <c r="J33"/>
      <c r="K33"/>
      <c r="L33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3"/>
      <c r="Z33" s="33"/>
      <c r="AA33" s="33"/>
      <c r="AB33" s="33"/>
      <c r="AC33" s="33"/>
      <c r="AD33" s="33"/>
      <c r="AE33" s="33"/>
      <c r="AF33" s="34"/>
      <c r="AG33" s="35"/>
      <c r="AH33" s="35"/>
      <c r="AI33" s="33"/>
      <c r="AJ33" s="33"/>
      <c r="AK33" s="35"/>
      <c r="AL33" s="35"/>
      <c r="AM33" s="35"/>
      <c r="AN33" s="35"/>
      <c r="AO33" s="36"/>
      <c r="AP33" s="36"/>
      <c r="AQ33" s="36"/>
      <c r="AR33" s="36"/>
      <c r="AS33" s="35"/>
      <c r="AT33" s="35"/>
      <c r="AU33" s="35"/>
      <c r="AV33" s="35"/>
      <c r="AW33" s="33"/>
      <c r="AX33" s="33"/>
      <c r="AY33" s="37"/>
      <c r="AZ33" s="37"/>
      <c r="BA33" s="37"/>
      <c r="BB33" s="37"/>
      <c r="BC33" s="33"/>
      <c r="BD33" s="33"/>
      <c r="BE33" s="37"/>
      <c r="BF33" s="37"/>
      <c r="BG33" s="37"/>
      <c r="BH33" s="37"/>
    </row>
    <row r="34" spans="1:60" s="8" customFormat="1" ht="15" x14ac:dyDescent="0.25">
      <c r="A34" s="38">
        <v>6</v>
      </c>
      <c r="B34" s="39" t="s">
        <v>35</v>
      </c>
      <c r="C34" s="39" t="s">
        <v>36</v>
      </c>
      <c r="D34" s="40">
        <v>1647148.44</v>
      </c>
      <c r="E34" s="40"/>
      <c r="F34" s="40"/>
      <c r="G34" s="40"/>
      <c r="H34" s="40">
        <f>D34</f>
        <v>1647148.44</v>
      </c>
      <c r="I34"/>
      <c r="J34"/>
      <c r="K34"/>
      <c r="L34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3"/>
      <c r="Z34" s="33"/>
      <c r="AA34" s="33"/>
      <c r="AB34" s="33"/>
      <c r="AC34" s="33"/>
      <c r="AD34" s="33"/>
      <c r="AE34" s="33"/>
      <c r="AF34" s="34"/>
      <c r="AG34" s="35"/>
      <c r="AH34" s="35"/>
      <c r="AI34" s="33"/>
      <c r="AJ34" s="33"/>
      <c r="AK34" s="35"/>
      <c r="AL34" s="35"/>
      <c r="AM34" s="35"/>
      <c r="AN34" s="35"/>
      <c r="AO34" s="36"/>
      <c r="AP34" s="36"/>
      <c r="AQ34" s="36"/>
      <c r="AR34" s="36"/>
      <c r="AS34" s="35"/>
      <c r="AT34" s="35"/>
      <c r="AU34" s="35"/>
      <c r="AV34" s="35"/>
      <c r="AW34" s="33"/>
      <c r="AX34" s="33"/>
      <c r="AY34" s="37"/>
      <c r="AZ34" s="37"/>
      <c r="BA34" s="37"/>
      <c r="BB34" s="37"/>
      <c r="BC34" s="33"/>
      <c r="BD34" s="33"/>
      <c r="BE34" s="37"/>
      <c r="BF34" s="37"/>
      <c r="BG34" s="37"/>
      <c r="BH34" s="37"/>
    </row>
    <row r="35" spans="1:60" s="8" customFormat="1" ht="15" x14ac:dyDescent="0.25">
      <c r="A35" s="41"/>
      <c r="B35" s="81" t="s">
        <v>37</v>
      </c>
      <c r="C35" s="82"/>
      <c r="D35" s="42">
        <f>SUM(D29:D34)</f>
        <v>2176488.69</v>
      </c>
      <c r="E35" s="42">
        <f t="shared" ref="E35:H35" si="0">SUM(E29:E34)</f>
        <v>637116.82999999996</v>
      </c>
      <c r="F35" s="42">
        <f t="shared" si="0"/>
        <v>707810.87000000011</v>
      </c>
      <c r="G35" s="42"/>
      <c r="H35" s="42">
        <f t="shared" si="0"/>
        <v>3521416.3899999997</v>
      </c>
      <c r="I35"/>
      <c r="J35"/>
      <c r="K35"/>
      <c r="L35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3"/>
      <c r="Z35" s="33"/>
      <c r="AA35" s="33"/>
      <c r="AB35" s="33"/>
      <c r="AC35" s="33"/>
      <c r="AD35" s="33"/>
      <c r="AE35" s="33"/>
      <c r="AF35" s="34"/>
      <c r="AG35" s="43" t="s">
        <v>37</v>
      </c>
      <c r="AH35" s="35"/>
      <c r="AI35" s="33"/>
      <c r="AJ35" s="33"/>
      <c r="AK35" s="35"/>
      <c r="AL35" s="35"/>
      <c r="AM35" s="35"/>
      <c r="AN35" s="35"/>
      <c r="AO35" s="36"/>
      <c r="AP35" s="36"/>
      <c r="AQ35" s="36"/>
      <c r="AR35" s="36"/>
      <c r="AS35" s="35"/>
      <c r="AT35" s="35"/>
      <c r="AU35" s="35"/>
      <c r="AV35" s="35"/>
      <c r="AW35" s="33"/>
      <c r="AX35" s="33"/>
      <c r="AY35" s="37"/>
      <c r="AZ35" s="37"/>
      <c r="BA35" s="37"/>
      <c r="BB35" s="37"/>
      <c r="BC35" s="33"/>
      <c r="BD35" s="33"/>
      <c r="BE35" s="37"/>
      <c r="BF35" s="37"/>
      <c r="BG35" s="37"/>
      <c r="BH35" s="37"/>
    </row>
    <row r="36" spans="1:60" s="8" customFormat="1" ht="15" x14ac:dyDescent="0.25">
      <c r="A36" s="78" t="s">
        <v>38</v>
      </c>
      <c r="B36" s="79"/>
      <c r="C36" s="79"/>
      <c r="D36" s="79"/>
      <c r="E36" s="79"/>
      <c r="F36" s="79"/>
      <c r="G36" s="79"/>
      <c r="H36" s="80"/>
      <c r="I36"/>
      <c r="J36"/>
      <c r="K36"/>
      <c r="L36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3"/>
      <c r="Z36" s="33"/>
      <c r="AA36" s="33"/>
      <c r="AB36" s="33"/>
      <c r="AC36" s="33"/>
      <c r="AD36" s="33"/>
      <c r="AE36" s="33"/>
      <c r="AF36" s="34" t="s">
        <v>38</v>
      </c>
      <c r="AG36" s="43"/>
      <c r="AH36" s="35"/>
      <c r="AI36" s="33"/>
      <c r="AJ36" s="33"/>
      <c r="AK36" s="35"/>
      <c r="AL36" s="35"/>
      <c r="AM36" s="35"/>
      <c r="AN36" s="35"/>
      <c r="AO36" s="36"/>
      <c r="AP36" s="36"/>
      <c r="AQ36" s="36"/>
      <c r="AR36" s="36"/>
      <c r="AS36" s="35"/>
      <c r="AT36" s="35"/>
      <c r="AU36" s="35"/>
      <c r="AV36" s="35"/>
      <c r="AW36" s="33"/>
      <c r="AX36" s="33"/>
      <c r="AY36" s="37"/>
      <c r="AZ36" s="37"/>
      <c r="BA36" s="37"/>
      <c r="BB36" s="37"/>
      <c r="BC36" s="33"/>
      <c r="BD36" s="33"/>
      <c r="BE36" s="37"/>
      <c r="BF36" s="37"/>
      <c r="BG36" s="37"/>
      <c r="BH36" s="37"/>
    </row>
    <row r="37" spans="1:60" s="8" customFormat="1" ht="15" x14ac:dyDescent="0.25">
      <c r="A37" s="41"/>
      <c r="B37" s="83" t="s">
        <v>39</v>
      </c>
      <c r="C37" s="84"/>
      <c r="D37" s="42">
        <f>D35</f>
        <v>2176488.69</v>
      </c>
      <c r="E37" s="42">
        <f t="shared" ref="E37:H37" si="1">E35</f>
        <v>637116.82999999996</v>
      </c>
      <c r="F37" s="42">
        <f t="shared" si="1"/>
        <v>707810.87000000011</v>
      </c>
      <c r="G37" s="42"/>
      <c r="H37" s="42">
        <f t="shared" si="1"/>
        <v>3521416.3899999997</v>
      </c>
      <c r="I37"/>
      <c r="J37"/>
      <c r="K37"/>
      <c r="L37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3"/>
      <c r="Z37" s="33"/>
      <c r="AA37" s="33"/>
      <c r="AB37" s="33"/>
      <c r="AC37" s="33"/>
      <c r="AD37" s="33"/>
      <c r="AE37" s="33"/>
      <c r="AF37" s="34"/>
      <c r="AG37" s="43"/>
      <c r="AH37" s="44" t="s">
        <v>39</v>
      </c>
      <c r="AI37" s="33"/>
      <c r="AJ37" s="33"/>
      <c r="AK37" s="35"/>
      <c r="AL37" s="35"/>
      <c r="AM37" s="35"/>
      <c r="AN37" s="35"/>
      <c r="AO37" s="36"/>
      <c r="AP37" s="36"/>
      <c r="AQ37" s="36"/>
      <c r="AR37" s="36"/>
      <c r="AS37" s="35"/>
      <c r="AT37" s="35"/>
      <c r="AU37" s="35"/>
      <c r="AV37" s="35"/>
      <c r="AW37" s="33"/>
      <c r="AX37" s="33"/>
      <c r="AY37" s="37"/>
      <c r="AZ37" s="37"/>
      <c r="BA37" s="37"/>
      <c r="BB37" s="37"/>
      <c r="BC37" s="33"/>
      <c r="BD37" s="33"/>
      <c r="BE37" s="37"/>
      <c r="BF37" s="37"/>
      <c r="BG37" s="37"/>
      <c r="BH37" s="37"/>
    </row>
    <row r="38" spans="1:60" customFormat="1" ht="15" x14ac:dyDescent="0.25">
      <c r="A38" s="8"/>
      <c r="B38" s="8"/>
      <c r="C38" s="8"/>
      <c r="D38" s="8"/>
      <c r="E38" s="8"/>
      <c r="F38" s="8"/>
      <c r="G38" s="8"/>
      <c r="H38" s="8"/>
    </row>
    <row r="39" spans="1:60" customFormat="1" ht="15" x14ac:dyDescent="0.25">
      <c r="A39" s="8"/>
      <c r="B39" s="8"/>
      <c r="C39" s="8"/>
      <c r="D39" s="8"/>
      <c r="E39" s="8"/>
      <c r="F39" s="8"/>
      <c r="G39" s="8"/>
      <c r="H39" s="8"/>
    </row>
    <row r="40" spans="1:60" customFormat="1" ht="15" x14ac:dyDescent="0.25">
      <c r="A40" s="45" t="s">
        <v>40</v>
      </c>
      <c r="B40" s="10"/>
      <c r="C40" s="73"/>
      <c r="D40" s="73"/>
      <c r="E40" s="77" t="s">
        <v>41</v>
      </c>
      <c r="F40" s="77"/>
      <c r="G40" s="77"/>
      <c r="H40" s="77"/>
      <c r="AI40" s="13" t="s">
        <v>2</v>
      </c>
      <c r="AJ40" s="13" t="s">
        <v>2</v>
      </c>
      <c r="AK40" s="46" t="s">
        <v>41</v>
      </c>
      <c r="AL40" s="46" t="s">
        <v>2</v>
      </c>
      <c r="AM40" s="46" t="s">
        <v>2</v>
      </c>
      <c r="AN40" s="46" t="s">
        <v>2</v>
      </c>
    </row>
    <row r="41" spans="1:60" customFormat="1" ht="15" x14ac:dyDescent="0.25">
      <c r="A41" s="10"/>
      <c r="B41" s="10"/>
      <c r="C41" s="75" t="s">
        <v>42</v>
      </c>
      <c r="D41" s="75" t="s">
        <v>42</v>
      </c>
      <c r="E41" s="75"/>
      <c r="F41" s="75"/>
      <c r="G41" s="75"/>
      <c r="H41" s="75"/>
    </row>
    <row r="42" spans="1:60" customFormat="1" ht="15" x14ac:dyDescent="0.25">
      <c r="A42" s="76" t="s">
        <v>43</v>
      </c>
      <c r="B42" s="76"/>
      <c r="C42" s="76"/>
      <c r="D42" s="76"/>
      <c r="E42" s="77" t="s">
        <v>41</v>
      </c>
      <c r="F42" s="77"/>
      <c r="G42" s="77"/>
      <c r="H42" s="77"/>
      <c r="AO42" s="47" t="s">
        <v>43</v>
      </c>
      <c r="AP42" s="47" t="s">
        <v>2</v>
      </c>
      <c r="AQ42" s="47" t="s">
        <v>2</v>
      </c>
      <c r="AR42" s="47" t="s">
        <v>2</v>
      </c>
      <c r="AS42" s="46" t="s">
        <v>41</v>
      </c>
      <c r="AT42" s="46" t="s">
        <v>2</v>
      </c>
      <c r="AU42" s="46" t="s">
        <v>2</v>
      </c>
      <c r="AV42" s="46" t="s">
        <v>2</v>
      </c>
    </row>
    <row r="43" spans="1:60" customFormat="1" ht="15" x14ac:dyDescent="0.25">
      <c r="A43" s="10"/>
      <c r="B43" s="10"/>
      <c r="C43" s="75" t="s">
        <v>42</v>
      </c>
      <c r="D43" s="75" t="s">
        <v>42</v>
      </c>
      <c r="E43" s="75"/>
      <c r="F43" s="75"/>
      <c r="G43" s="75"/>
      <c r="H43" s="75"/>
    </row>
    <row r="44" spans="1:60" customFormat="1" ht="15" x14ac:dyDescent="0.25">
      <c r="A44" s="45" t="s">
        <v>44</v>
      </c>
      <c r="C44" s="73"/>
      <c r="D44" s="73"/>
      <c r="E44" s="74"/>
      <c r="F44" s="74"/>
      <c r="G44" s="74"/>
      <c r="H44" s="74"/>
      <c r="I44" s="48"/>
      <c r="J44" s="48"/>
      <c r="K44" s="48"/>
      <c r="AW44" s="13" t="s">
        <v>2</v>
      </c>
      <c r="AX44" s="13" t="s">
        <v>2</v>
      </c>
      <c r="AY44" s="49" t="s">
        <v>2</v>
      </c>
      <c r="AZ44" s="49" t="s">
        <v>2</v>
      </c>
      <c r="BA44" s="49" t="s">
        <v>2</v>
      </c>
      <c r="BB44" s="49" t="s">
        <v>2</v>
      </c>
    </row>
    <row r="45" spans="1:60" customFormat="1" ht="15" x14ac:dyDescent="0.25">
      <c r="A45" s="50"/>
      <c r="B45" s="51"/>
      <c r="C45" s="72" t="s">
        <v>45</v>
      </c>
      <c r="D45" s="72"/>
      <c r="E45" s="72"/>
      <c r="F45" s="72"/>
      <c r="G45" s="72"/>
      <c r="H45" s="72"/>
      <c r="I45" s="52"/>
      <c r="J45" s="52"/>
      <c r="K45" s="52"/>
    </row>
    <row r="46" spans="1:60" customFormat="1" ht="15" x14ac:dyDescent="0.25">
      <c r="A46" s="45" t="s">
        <v>46</v>
      </c>
      <c r="C46" s="73"/>
      <c r="D46" s="73"/>
      <c r="E46" s="74"/>
      <c r="F46" s="74"/>
      <c r="G46" s="74"/>
      <c r="H46" s="74"/>
      <c r="I46" s="48"/>
      <c r="J46" s="48"/>
      <c r="K46" s="48"/>
      <c r="BC46" s="13" t="s">
        <v>2</v>
      </c>
      <c r="BD46" s="13" t="s">
        <v>2</v>
      </c>
      <c r="BE46" s="49" t="s">
        <v>2</v>
      </c>
      <c r="BF46" s="49" t="s">
        <v>2</v>
      </c>
      <c r="BG46" s="49" t="s">
        <v>2</v>
      </c>
      <c r="BH46" s="49" t="s">
        <v>2</v>
      </c>
    </row>
    <row r="47" spans="1:60" customFormat="1" ht="15" x14ac:dyDescent="0.25">
      <c r="A47" s="10"/>
      <c r="C47" s="75" t="s">
        <v>45</v>
      </c>
      <c r="D47" s="75"/>
      <c r="E47" s="75"/>
      <c r="F47" s="75"/>
      <c r="G47" s="75"/>
      <c r="H47" s="75"/>
      <c r="I47" s="52"/>
      <c r="J47" s="52"/>
      <c r="K47" s="52"/>
    </row>
  </sheetData>
  <mergeCells count="32">
    <mergeCell ref="B4:G4"/>
    <mergeCell ref="B5:G5"/>
    <mergeCell ref="B7:G7"/>
    <mergeCell ref="B8:G8"/>
    <mergeCell ref="B10:G10"/>
    <mergeCell ref="C13:G13"/>
    <mergeCell ref="B22:H22"/>
    <mergeCell ref="A24:A26"/>
    <mergeCell ref="B24:B26"/>
    <mergeCell ref="C24:C26"/>
    <mergeCell ref="D24:H24"/>
    <mergeCell ref="D25:D26"/>
    <mergeCell ref="E25:E26"/>
    <mergeCell ref="F25:F26"/>
    <mergeCell ref="G25:G26"/>
    <mergeCell ref="H25:H26"/>
    <mergeCell ref="A28:H28"/>
    <mergeCell ref="B35:C35"/>
    <mergeCell ref="A36:H36"/>
    <mergeCell ref="B37:C37"/>
    <mergeCell ref="C40:D40"/>
    <mergeCell ref="E40:H40"/>
    <mergeCell ref="C45:H45"/>
    <mergeCell ref="C46:D46"/>
    <mergeCell ref="E46:H46"/>
    <mergeCell ref="C47:H47"/>
    <mergeCell ref="C41:H41"/>
    <mergeCell ref="A42:D42"/>
    <mergeCell ref="E42:H42"/>
    <mergeCell ref="C43:H43"/>
    <mergeCell ref="C44:D44"/>
    <mergeCell ref="E44:H44"/>
  </mergeCells>
  <pageMargins left="0.31496062874794001" right="0.31496062874794001" top="0.78740155696868896" bottom="0.31496062874794001" header="0.19685038924217199" footer="0.19685038924217199"/>
  <pageSetup paperSize="9" scale="66" fitToHeight="0" orientation="portrait" r:id="rId1"/>
  <headerFoot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79ED7-89A9-4CCF-8552-1D52A11C8888}">
  <sheetPr>
    <pageSetUpPr fitToPage="1"/>
  </sheetPr>
  <dimension ref="A1:BI47"/>
  <sheetViews>
    <sheetView tabSelected="1" view="pageBreakPreview" topLeftCell="C16" zoomScaleNormal="100" zoomScaleSheetLayoutView="100" workbookViewId="0">
      <selection activeCell="F37" sqref="F37"/>
    </sheetView>
  </sheetViews>
  <sheetFormatPr defaultColWidth="8.85546875" defaultRowHeight="14.25" customHeight="1" x14ac:dyDescent="0.2"/>
  <cols>
    <col min="1" max="1" width="6" style="1" customWidth="1"/>
    <col min="2" max="2" width="19.140625" style="1" customWidth="1"/>
    <col min="3" max="3" width="50" style="1" customWidth="1"/>
    <col min="4" max="4" width="15.85546875" style="1" customWidth="1"/>
    <col min="5" max="8" width="13.7109375" style="1" customWidth="1"/>
    <col min="9" max="9" width="12.28515625" style="1" customWidth="1"/>
    <col min="10" max="10" width="13.5703125" style="1" customWidth="1"/>
    <col min="11" max="11" width="13.140625" style="1" customWidth="1"/>
    <col min="12" max="14" width="15.42578125" style="1" customWidth="1"/>
    <col min="15" max="25" width="12.28515625" style="2" customWidth="1"/>
    <col min="26" max="32" width="12.28515625" style="3" customWidth="1"/>
    <col min="33" max="33" width="12.28515625" style="4" customWidth="1"/>
    <col min="34" max="35" width="12.28515625" style="5" customWidth="1"/>
    <col min="36" max="37" width="12.28515625" style="3" customWidth="1"/>
    <col min="38" max="41" width="12.28515625" style="5" customWidth="1"/>
    <col min="42" max="45" width="12.28515625" style="6" customWidth="1"/>
    <col min="46" max="49" width="12.28515625" style="5" customWidth="1"/>
    <col min="50" max="51" width="12.28515625" style="3" customWidth="1"/>
    <col min="52" max="55" width="12.28515625" style="7" customWidth="1"/>
    <col min="56" max="57" width="12.28515625" style="3" customWidth="1"/>
    <col min="58" max="61" width="12.28515625" style="7" customWidth="1"/>
    <col min="62" max="62" width="12.28515625" style="1" customWidth="1"/>
    <col min="63" max="16384" width="8.85546875" style="1"/>
  </cols>
  <sheetData>
    <row r="1" spans="1:25" customFormat="1" ht="15" x14ac:dyDescent="0.25">
      <c r="A1" s="8"/>
      <c r="B1" s="8"/>
      <c r="C1" s="8"/>
      <c r="D1" s="8"/>
      <c r="E1" s="8"/>
      <c r="F1" s="8"/>
      <c r="G1" s="8"/>
      <c r="H1" s="9" t="s">
        <v>0</v>
      </c>
    </row>
    <row r="2" spans="1:25" customFormat="1" ht="15" x14ac:dyDescent="0.25">
      <c r="A2" s="10"/>
      <c r="B2" s="10"/>
      <c r="C2" s="10"/>
      <c r="D2" s="10"/>
      <c r="E2" s="10"/>
      <c r="F2" s="10"/>
      <c r="G2" s="10"/>
      <c r="H2" s="9" t="s">
        <v>1</v>
      </c>
    </row>
    <row r="3" spans="1:25" customFormat="1" ht="15" x14ac:dyDescent="0.25">
      <c r="A3" s="10"/>
      <c r="B3" s="10"/>
      <c r="C3" s="10"/>
      <c r="D3" s="10"/>
      <c r="E3" s="10"/>
      <c r="F3" s="10"/>
      <c r="G3" s="10"/>
      <c r="H3" s="9"/>
    </row>
    <row r="4" spans="1:25" customFormat="1" ht="18" x14ac:dyDescent="0.25">
      <c r="A4" s="11"/>
      <c r="B4" s="93"/>
      <c r="C4" s="93"/>
      <c r="D4" s="93"/>
      <c r="E4" s="93"/>
      <c r="F4" s="93"/>
      <c r="G4" s="93"/>
      <c r="H4" s="11"/>
      <c r="O4" s="12" t="s">
        <v>2</v>
      </c>
      <c r="P4" s="53"/>
      <c r="Q4" s="12" t="s">
        <v>2</v>
      </c>
      <c r="R4" s="12" t="s">
        <v>2</v>
      </c>
      <c r="S4" s="12" t="s">
        <v>2</v>
      </c>
    </row>
    <row r="5" spans="1:25" customFormat="1" ht="18" x14ac:dyDescent="0.25">
      <c r="A5" s="11"/>
      <c r="B5" s="72" t="s">
        <v>3</v>
      </c>
      <c r="C5" s="72"/>
      <c r="D5" s="72"/>
      <c r="E5" s="72"/>
      <c r="F5" s="72"/>
      <c r="G5" s="72"/>
      <c r="H5" s="11"/>
    </row>
    <row r="6" spans="1:25" customFormat="1" ht="15" x14ac:dyDescent="0.25">
      <c r="A6" s="13"/>
      <c r="H6" s="13"/>
    </row>
    <row r="7" spans="1:25" customFormat="1" ht="18" x14ac:dyDescent="0.25">
      <c r="A7" s="11"/>
      <c r="B7" s="93"/>
      <c r="C7" s="93"/>
      <c r="D7" s="93"/>
      <c r="E7" s="93"/>
      <c r="F7" s="93"/>
      <c r="G7" s="93"/>
      <c r="H7" s="14"/>
      <c r="T7" s="12" t="s">
        <v>2</v>
      </c>
      <c r="U7" s="12" t="s">
        <v>2</v>
      </c>
      <c r="V7" s="12" t="s">
        <v>2</v>
      </c>
      <c r="W7" s="12" t="s">
        <v>2</v>
      </c>
      <c r="X7" s="12" t="s">
        <v>2</v>
      </c>
      <c r="Y7" s="12" t="s">
        <v>2</v>
      </c>
    </row>
    <row r="8" spans="1:25" customFormat="1" ht="18" x14ac:dyDescent="0.25">
      <c r="A8" s="11"/>
      <c r="B8" s="72" t="s">
        <v>4</v>
      </c>
      <c r="C8" s="72"/>
      <c r="D8" s="72"/>
      <c r="E8" s="72"/>
      <c r="F8" s="72"/>
      <c r="G8" s="72"/>
      <c r="H8" s="14"/>
    </row>
    <row r="9" spans="1:25" customFormat="1" ht="15" x14ac:dyDescent="0.25">
      <c r="A9" s="14"/>
      <c r="B9" s="15"/>
      <c r="C9" s="15"/>
      <c r="D9" s="15"/>
      <c r="E9" s="15"/>
      <c r="F9" s="15"/>
      <c r="G9" s="15"/>
      <c r="H9" s="14"/>
    </row>
    <row r="10" spans="1:25" customFormat="1" ht="15" x14ac:dyDescent="0.25">
      <c r="A10" s="14"/>
      <c r="B10" s="94" t="s">
        <v>5</v>
      </c>
      <c r="C10" s="94"/>
      <c r="D10" s="94"/>
      <c r="E10" s="94"/>
      <c r="F10" s="94"/>
      <c r="G10" s="94"/>
      <c r="H10" s="14"/>
    </row>
    <row r="11" spans="1:25" customFormat="1" ht="15" x14ac:dyDescent="0.25">
      <c r="A11" s="14"/>
      <c r="B11" s="15"/>
      <c r="C11" s="15"/>
      <c r="D11" s="15"/>
      <c r="E11" s="15"/>
      <c r="F11" s="15"/>
      <c r="G11" s="15"/>
      <c r="H11" s="14"/>
    </row>
    <row r="12" spans="1:25" customFormat="1" ht="15" x14ac:dyDescent="0.25">
      <c r="A12" s="14"/>
      <c r="B12" s="16" t="s">
        <v>6</v>
      </c>
      <c r="C12" s="17"/>
      <c r="D12" s="17"/>
      <c r="E12" s="17"/>
      <c r="F12" s="17"/>
      <c r="G12" s="17"/>
      <c r="H12" s="14"/>
    </row>
    <row r="13" spans="1:25" customFormat="1" ht="15" x14ac:dyDescent="0.25">
      <c r="A13" s="14"/>
      <c r="B13" s="15"/>
      <c r="C13" s="85" t="s">
        <v>7</v>
      </c>
      <c r="D13" s="85"/>
      <c r="E13" s="85"/>
      <c r="F13" s="85"/>
      <c r="G13" s="85"/>
      <c r="H13" s="14"/>
    </row>
    <row r="14" spans="1:25" customFormat="1" ht="15" x14ac:dyDescent="0.25">
      <c r="A14" s="14"/>
      <c r="B14" s="18" t="s">
        <v>8</v>
      </c>
      <c r="C14" s="19"/>
      <c r="D14" s="19"/>
      <c r="E14" s="19"/>
      <c r="F14" s="20" t="s">
        <v>49</v>
      </c>
      <c r="G14" s="15"/>
      <c r="H14" s="14"/>
    </row>
    <row r="15" spans="1:25" customFormat="1" ht="15" x14ac:dyDescent="0.25">
      <c r="A15" s="14"/>
      <c r="B15" s="15"/>
      <c r="C15" s="15"/>
      <c r="D15" s="15"/>
      <c r="E15" s="15"/>
      <c r="F15" s="15"/>
      <c r="G15" s="15"/>
      <c r="H15" s="14"/>
    </row>
    <row r="16" spans="1:25" customFormat="1" ht="15" x14ac:dyDescent="0.25">
      <c r="A16" s="14"/>
      <c r="B16" s="16" t="s">
        <v>9</v>
      </c>
      <c r="G16" s="15"/>
      <c r="H16" s="14"/>
    </row>
    <row r="17" spans="1:61" customFormat="1" ht="15" x14ac:dyDescent="0.25">
      <c r="A17" s="14"/>
      <c r="B17" s="21" t="s">
        <v>10</v>
      </c>
      <c r="C17" s="19"/>
      <c r="D17" s="22"/>
      <c r="E17" s="19"/>
      <c r="F17" s="22"/>
      <c r="G17" s="15"/>
      <c r="H17" s="14"/>
    </row>
    <row r="18" spans="1:61" customFormat="1" ht="15" x14ac:dyDescent="0.25">
      <c r="A18" s="14"/>
      <c r="B18" s="21"/>
      <c r="C18" s="15"/>
      <c r="D18" s="23" t="s">
        <v>11</v>
      </c>
      <c r="E18" s="15"/>
      <c r="F18" s="23" t="s">
        <v>12</v>
      </c>
      <c r="G18" s="15"/>
      <c r="H18" s="14"/>
    </row>
    <row r="19" spans="1:61" customFormat="1" ht="15" x14ac:dyDescent="0.25">
      <c r="A19" s="14"/>
      <c r="B19" s="10" t="s">
        <v>13</v>
      </c>
      <c r="G19" s="15"/>
      <c r="H19" s="14"/>
    </row>
    <row r="20" spans="1:61" customFormat="1" ht="15" x14ac:dyDescent="0.25">
      <c r="A20" s="10"/>
      <c r="B20" s="21" t="s">
        <v>10</v>
      </c>
      <c r="C20" s="19"/>
      <c r="D20" s="24"/>
      <c r="E20" s="24"/>
      <c r="F20" s="25"/>
      <c r="G20" s="26"/>
      <c r="H20" s="26"/>
    </row>
    <row r="21" spans="1:61" customFormat="1" ht="15" x14ac:dyDescent="0.25">
      <c r="A21" s="10"/>
      <c r="B21" s="21"/>
      <c r="C21" s="15"/>
      <c r="D21" s="27"/>
      <c r="E21" s="27"/>
      <c r="F21" s="28"/>
      <c r="G21" s="26"/>
      <c r="H21" s="26"/>
    </row>
    <row r="22" spans="1:61" customFormat="1" ht="45.75" x14ac:dyDescent="0.25">
      <c r="A22" s="29"/>
      <c r="B22" s="86" t="s">
        <v>47</v>
      </c>
      <c r="C22" s="86"/>
      <c r="D22" s="86"/>
      <c r="E22" s="86"/>
      <c r="F22" s="86"/>
      <c r="G22" s="86"/>
      <c r="H22" s="86"/>
      <c r="Z22" s="13" t="s">
        <v>14</v>
      </c>
      <c r="AA22" s="13" t="s">
        <v>2</v>
      </c>
      <c r="AB22" s="13" t="s">
        <v>2</v>
      </c>
      <c r="AC22" s="13" t="s">
        <v>2</v>
      </c>
      <c r="AD22" s="13" t="s">
        <v>2</v>
      </c>
      <c r="AE22" s="13" t="s">
        <v>2</v>
      </c>
      <c r="AF22" s="13" t="s">
        <v>2</v>
      </c>
    </row>
    <row r="23" spans="1:61" customFormat="1" ht="15" x14ac:dyDescent="0.25">
      <c r="A23" s="29"/>
      <c r="B23" s="21"/>
      <c r="C23" s="21"/>
      <c r="D23" s="21"/>
      <c r="E23" s="21"/>
      <c r="F23" s="21"/>
      <c r="G23" s="21"/>
      <c r="H23" s="30"/>
    </row>
    <row r="24" spans="1:61" customFormat="1" ht="15" customHeight="1" x14ac:dyDescent="0.25">
      <c r="A24" s="87" t="s">
        <v>15</v>
      </c>
      <c r="B24" s="87" t="s">
        <v>16</v>
      </c>
      <c r="C24" s="87" t="s">
        <v>17</v>
      </c>
      <c r="D24" s="90" t="s">
        <v>18</v>
      </c>
      <c r="E24" s="91"/>
      <c r="F24" s="91"/>
      <c r="G24" s="91"/>
      <c r="H24" s="92"/>
    </row>
    <row r="25" spans="1:61" customFormat="1" ht="14.25" customHeight="1" x14ac:dyDescent="0.25">
      <c r="A25" s="88"/>
      <c r="B25" s="88"/>
      <c r="C25" s="88"/>
      <c r="D25" s="87" t="s">
        <v>19</v>
      </c>
      <c r="E25" s="87" t="s">
        <v>20</v>
      </c>
      <c r="F25" s="87" t="s">
        <v>21</v>
      </c>
      <c r="G25" s="87" t="s">
        <v>22</v>
      </c>
      <c r="H25" s="87" t="s">
        <v>23</v>
      </c>
    </row>
    <row r="26" spans="1:61" customFormat="1" ht="60.75" customHeight="1" x14ac:dyDescent="0.25">
      <c r="A26" s="89"/>
      <c r="B26" s="89"/>
      <c r="C26" s="89"/>
      <c r="D26" s="89"/>
      <c r="E26" s="89"/>
      <c r="F26" s="89"/>
      <c r="G26" s="89"/>
      <c r="H26" s="89"/>
      <c r="I26" s="3"/>
      <c r="J26" s="3"/>
      <c r="K26" s="3"/>
      <c r="L26" s="3"/>
      <c r="M26" s="3"/>
      <c r="N26" s="3"/>
    </row>
    <row r="27" spans="1:61" customFormat="1" ht="15" x14ac:dyDescent="0.25">
      <c r="A27" s="31">
        <v>1</v>
      </c>
      <c r="B27" s="31">
        <v>2</v>
      </c>
      <c r="C27" s="31">
        <v>3</v>
      </c>
      <c r="D27" s="31">
        <v>4</v>
      </c>
      <c r="E27" s="31">
        <v>5</v>
      </c>
      <c r="F27" s="31">
        <v>6</v>
      </c>
      <c r="G27" s="31">
        <v>7</v>
      </c>
      <c r="H27" s="31">
        <v>8</v>
      </c>
    </row>
    <row r="28" spans="1:61" s="8" customFormat="1" ht="36" x14ac:dyDescent="0.25">
      <c r="A28" s="78" t="s">
        <v>24</v>
      </c>
      <c r="B28" s="79"/>
      <c r="C28" s="79"/>
      <c r="D28" s="79"/>
      <c r="E28" s="79"/>
      <c r="F28" s="79"/>
      <c r="G28" s="79"/>
      <c r="H28" s="80"/>
      <c r="I28"/>
      <c r="J28"/>
      <c r="K28"/>
      <c r="L28"/>
      <c r="M28"/>
      <c r="N28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3"/>
      <c r="AA28" s="33"/>
      <c r="AB28" s="33"/>
      <c r="AC28" s="33"/>
      <c r="AD28" s="33"/>
      <c r="AE28" s="33"/>
      <c r="AF28" s="33"/>
      <c r="AG28" s="34" t="s">
        <v>24</v>
      </c>
      <c r="AH28" s="35"/>
      <c r="AI28" s="35"/>
      <c r="AJ28" s="33"/>
      <c r="AK28" s="33"/>
      <c r="AL28" s="35"/>
      <c r="AM28" s="35"/>
      <c r="AN28" s="35"/>
      <c r="AO28" s="35"/>
      <c r="AP28" s="36"/>
      <c r="AQ28" s="36"/>
      <c r="AR28" s="36"/>
      <c r="AS28" s="36"/>
      <c r="AT28" s="35"/>
      <c r="AU28" s="35"/>
      <c r="AV28" s="35"/>
      <c r="AW28" s="35"/>
      <c r="AX28" s="33"/>
      <c r="AY28" s="33"/>
      <c r="AZ28" s="37"/>
      <c r="BA28" s="37"/>
      <c r="BB28" s="37"/>
      <c r="BC28" s="37"/>
      <c r="BD28" s="33"/>
      <c r="BE28" s="33"/>
      <c r="BF28" s="37"/>
      <c r="BG28" s="37"/>
      <c r="BH28" s="37"/>
      <c r="BI28" s="37"/>
    </row>
    <row r="29" spans="1:61" s="8" customFormat="1" ht="15" x14ac:dyDescent="0.25">
      <c r="A29" s="38">
        <v>1</v>
      </c>
      <c r="B29" s="39" t="s">
        <v>25</v>
      </c>
      <c r="C29" s="39" t="s">
        <v>26</v>
      </c>
      <c r="D29" s="40"/>
      <c r="E29" s="40">
        <v>5507471.2999999998</v>
      </c>
      <c r="F29" s="40">
        <v>624690.85</v>
      </c>
      <c r="G29" s="40"/>
      <c r="H29" s="40">
        <f>E29+F29</f>
        <v>6132162.1499999994</v>
      </c>
      <c r="I29" s="54">
        <v>1.2182999999999999</v>
      </c>
      <c r="J29" s="55">
        <v>7470813.1500000004</v>
      </c>
      <c r="K29" s="54">
        <v>1.016</v>
      </c>
      <c r="L29" s="55">
        <v>7590346.1600000001</v>
      </c>
      <c r="M29" s="55">
        <v>0.22</v>
      </c>
      <c r="N29" s="56">
        <v>1669876.16</v>
      </c>
      <c r="O29" s="57">
        <v>1.22</v>
      </c>
      <c r="P29" s="58">
        <v>9260222.3200000003</v>
      </c>
      <c r="Q29" s="32"/>
      <c r="R29" s="32"/>
      <c r="S29" s="32"/>
      <c r="T29" s="32"/>
      <c r="U29" s="32"/>
      <c r="V29" s="32"/>
      <c r="W29" s="32"/>
      <c r="X29" s="32"/>
      <c r="Y29" s="32"/>
      <c r="Z29" s="33"/>
      <c r="AA29" s="33"/>
      <c r="AB29" s="33"/>
      <c r="AC29" s="33"/>
      <c r="AD29" s="33"/>
      <c r="AE29" s="33"/>
      <c r="AF29" s="33"/>
      <c r="AG29" s="34"/>
      <c r="AH29" s="35"/>
      <c r="AI29" s="35"/>
      <c r="AJ29" s="33"/>
      <c r="AK29" s="33"/>
      <c r="AL29" s="35"/>
      <c r="AM29" s="35"/>
      <c r="AN29" s="35"/>
      <c r="AO29" s="35"/>
      <c r="AP29" s="36"/>
      <c r="AQ29" s="36"/>
      <c r="AR29" s="36"/>
      <c r="AS29" s="36"/>
      <c r="AT29" s="35"/>
      <c r="AU29" s="35"/>
      <c r="AV29" s="35"/>
      <c r="AW29" s="35"/>
      <c r="AX29" s="33"/>
      <c r="AY29" s="33"/>
      <c r="AZ29" s="37"/>
      <c r="BA29" s="37"/>
      <c r="BB29" s="37"/>
      <c r="BC29" s="37"/>
      <c r="BD29" s="33"/>
      <c r="BE29" s="33"/>
      <c r="BF29" s="37"/>
      <c r="BG29" s="37"/>
      <c r="BH29" s="37"/>
      <c r="BI29" s="37"/>
    </row>
    <row r="30" spans="1:61" s="8" customFormat="1" ht="15" x14ac:dyDescent="0.25">
      <c r="A30" s="38">
        <v>2</v>
      </c>
      <c r="B30" s="39" t="s">
        <v>27</v>
      </c>
      <c r="C30" s="39" t="s">
        <v>28</v>
      </c>
      <c r="D30" s="40">
        <v>1957186.47</v>
      </c>
      <c r="E30" s="40"/>
      <c r="F30" s="40">
        <v>12192.24</v>
      </c>
      <c r="G30" s="40"/>
      <c r="H30" s="40">
        <f>D30+F30</f>
        <v>1969378.71</v>
      </c>
      <c r="I30" s="54">
        <v>1.2182999999999999</v>
      </c>
      <c r="J30" s="55">
        <v>2399294.08</v>
      </c>
      <c r="K30" s="54">
        <v>1.016</v>
      </c>
      <c r="L30" s="55">
        <v>2437682.79</v>
      </c>
      <c r="M30" s="55">
        <v>0.22</v>
      </c>
      <c r="N30" s="56">
        <v>536290.21</v>
      </c>
      <c r="O30" s="57">
        <v>1.22</v>
      </c>
      <c r="P30" s="58">
        <v>2973973</v>
      </c>
      <c r="Q30" s="32"/>
      <c r="R30" s="32"/>
      <c r="S30" s="32"/>
      <c r="T30" s="32"/>
      <c r="U30" s="32"/>
      <c r="V30" s="32"/>
      <c r="W30" s="32"/>
      <c r="X30" s="32"/>
      <c r="Y30" s="32"/>
      <c r="Z30" s="33"/>
      <c r="AA30" s="33"/>
      <c r="AB30" s="33"/>
      <c r="AC30" s="33"/>
      <c r="AD30" s="33"/>
      <c r="AE30" s="33"/>
      <c r="AF30" s="33"/>
      <c r="AG30" s="34"/>
      <c r="AH30" s="35"/>
      <c r="AI30" s="35"/>
      <c r="AJ30" s="33"/>
      <c r="AK30" s="33"/>
      <c r="AL30" s="35"/>
      <c r="AM30" s="35"/>
      <c r="AN30" s="35"/>
      <c r="AO30" s="35"/>
      <c r="AP30" s="36"/>
      <c r="AQ30" s="36"/>
      <c r="AR30" s="36"/>
      <c r="AS30" s="36"/>
      <c r="AT30" s="35"/>
      <c r="AU30" s="35"/>
      <c r="AV30" s="35"/>
      <c r="AW30" s="35"/>
      <c r="AX30" s="33"/>
      <c r="AY30" s="33"/>
      <c r="AZ30" s="37"/>
      <c r="BA30" s="37"/>
      <c r="BB30" s="37"/>
      <c r="BC30" s="37"/>
      <c r="BD30" s="33"/>
      <c r="BE30" s="33"/>
      <c r="BF30" s="37"/>
      <c r="BG30" s="37"/>
      <c r="BH30" s="37"/>
      <c r="BI30" s="37"/>
    </row>
    <row r="31" spans="1:61" s="8" customFormat="1" ht="15" x14ac:dyDescent="0.25">
      <c r="A31" s="38">
        <v>3</v>
      </c>
      <c r="B31" s="39" t="s">
        <v>29</v>
      </c>
      <c r="C31" s="39" t="s">
        <v>30</v>
      </c>
      <c r="D31" s="40">
        <v>613769.64</v>
      </c>
      <c r="E31" s="40"/>
      <c r="F31" s="40"/>
      <c r="G31" s="40"/>
      <c r="H31" s="40">
        <f>D31</f>
        <v>613769.64</v>
      </c>
      <c r="I31" s="54">
        <v>1.2182999999999999</v>
      </c>
      <c r="J31" s="55">
        <v>747755.55</v>
      </c>
      <c r="K31" s="54">
        <v>1.016</v>
      </c>
      <c r="L31" s="55">
        <v>759719.64</v>
      </c>
      <c r="M31" s="55">
        <v>0.22</v>
      </c>
      <c r="N31" s="56">
        <v>167138.32</v>
      </c>
      <c r="O31" s="57">
        <v>1.22</v>
      </c>
      <c r="P31" s="58">
        <v>926857.96</v>
      </c>
      <c r="Q31" s="32"/>
      <c r="R31" s="32"/>
      <c r="S31" s="32"/>
      <c r="T31" s="32"/>
      <c r="U31" s="32"/>
      <c r="V31" s="32"/>
      <c r="W31" s="32"/>
      <c r="X31" s="32"/>
      <c r="Y31" s="32"/>
      <c r="Z31" s="33"/>
      <c r="AA31" s="33"/>
      <c r="AB31" s="33"/>
      <c r="AC31" s="33"/>
      <c r="AD31" s="33"/>
      <c r="AE31" s="33"/>
      <c r="AF31" s="33"/>
      <c r="AG31" s="34"/>
      <c r="AH31" s="35"/>
      <c r="AI31" s="35"/>
      <c r="AJ31" s="33"/>
      <c r="AK31" s="33"/>
      <c r="AL31" s="35"/>
      <c r="AM31" s="35"/>
      <c r="AN31" s="35"/>
      <c r="AO31" s="35"/>
      <c r="AP31" s="36"/>
      <c r="AQ31" s="36"/>
      <c r="AR31" s="36"/>
      <c r="AS31" s="36"/>
      <c r="AT31" s="35"/>
      <c r="AU31" s="35"/>
      <c r="AV31" s="35"/>
      <c r="AW31" s="35"/>
      <c r="AX31" s="33"/>
      <c r="AY31" s="33"/>
      <c r="AZ31" s="37"/>
      <c r="BA31" s="37"/>
      <c r="BB31" s="37"/>
      <c r="BC31" s="37"/>
      <c r="BD31" s="33"/>
      <c r="BE31" s="33"/>
      <c r="BF31" s="37"/>
      <c r="BG31" s="37"/>
      <c r="BH31" s="37"/>
      <c r="BI31" s="37"/>
    </row>
    <row r="32" spans="1:61" s="8" customFormat="1" ht="22.5" x14ac:dyDescent="0.25">
      <c r="A32" s="38">
        <v>4</v>
      </c>
      <c r="B32" s="39" t="s">
        <v>31</v>
      </c>
      <c r="C32" s="39" t="s">
        <v>32</v>
      </c>
      <c r="D32" s="40">
        <v>2528416.2799999998</v>
      </c>
      <c r="E32" s="40">
        <v>55589.59</v>
      </c>
      <c r="F32" s="40">
        <v>174348.65</v>
      </c>
      <c r="G32" s="40"/>
      <c r="H32" s="40">
        <f>D32+E32+F32</f>
        <v>2758354.5199999996</v>
      </c>
      <c r="I32" s="54">
        <v>1.2182999999999999</v>
      </c>
      <c r="J32" s="55">
        <v>3360503.31</v>
      </c>
      <c r="K32" s="54">
        <v>1.016</v>
      </c>
      <c r="L32" s="55">
        <v>3414271.36</v>
      </c>
      <c r="M32" s="55">
        <v>0.22</v>
      </c>
      <c r="N32" s="56">
        <v>751139.7</v>
      </c>
      <c r="O32" s="57">
        <v>1.22</v>
      </c>
      <c r="P32" s="58">
        <v>4165411.0599999996</v>
      </c>
      <c r="Q32" s="32"/>
      <c r="R32" s="32"/>
      <c r="S32" s="32"/>
      <c r="T32" s="32"/>
      <c r="U32" s="32"/>
      <c r="V32" s="32"/>
      <c r="W32" s="32"/>
      <c r="X32" s="32"/>
      <c r="Y32" s="32"/>
      <c r="Z32" s="33"/>
      <c r="AA32" s="33"/>
      <c r="AB32" s="33"/>
      <c r="AC32" s="33"/>
      <c r="AD32" s="33"/>
      <c r="AE32" s="33"/>
      <c r="AF32" s="33"/>
      <c r="AG32" s="34"/>
      <c r="AH32" s="35"/>
      <c r="AI32" s="35"/>
      <c r="AJ32" s="33"/>
      <c r="AK32" s="33"/>
      <c r="AL32" s="35"/>
      <c r="AM32" s="35"/>
      <c r="AN32" s="35"/>
      <c r="AO32" s="35"/>
      <c r="AP32" s="36"/>
      <c r="AQ32" s="36"/>
      <c r="AR32" s="36"/>
      <c r="AS32" s="36"/>
      <c r="AT32" s="35"/>
      <c r="AU32" s="35"/>
      <c r="AV32" s="35"/>
      <c r="AW32" s="35"/>
      <c r="AX32" s="33"/>
      <c r="AY32" s="33"/>
      <c r="AZ32" s="37"/>
      <c r="BA32" s="37"/>
      <c r="BB32" s="37"/>
      <c r="BC32" s="37"/>
      <c r="BD32" s="33"/>
      <c r="BE32" s="33"/>
      <c r="BF32" s="37"/>
      <c r="BG32" s="37"/>
      <c r="BH32" s="37"/>
      <c r="BI32" s="37"/>
    </row>
    <row r="33" spans="1:61" s="8" customFormat="1" ht="22.5" x14ac:dyDescent="0.25">
      <c r="A33" s="38">
        <v>5</v>
      </c>
      <c r="B33" s="39" t="s">
        <v>33</v>
      </c>
      <c r="C33" s="39" t="s">
        <v>34</v>
      </c>
      <c r="D33" s="40">
        <v>1215623.46</v>
      </c>
      <c r="E33" s="40">
        <v>9362.9599999999991</v>
      </c>
      <c r="F33" s="40">
        <v>2713666.39</v>
      </c>
      <c r="G33" s="40"/>
      <c r="H33" s="40">
        <f>D33+E33+F33</f>
        <v>3938652.81</v>
      </c>
      <c r="I33" s="54">
        <v>1.2182999999999999</v>
      </c>
      <c r="J33" s="55">
        <v>4798460.72</v>
      </c>
      <c r="K33" s="54">
        <v>1.016</v>
      </c>
      <c r="L33" s="55">
        <v>4875236.09</v>
      </c>
      <c r="M33" s="55">
        <v>0.22</v>
      </c>
      <c r="N33" s="56">
        <v>1072551.94</v>
      </c>
      <c r="O33" s="57">
        <v>1.22</v>
      </c>
      <c r="P33" s="58">
        <v>5947788.0299999993</v>
      </c>
      <c r="Q33" s="32"/>
      <c r="R33" s="32"/>
      <c r="S33" s="32"/>
      <c r="T33" s="32"/>
      <c r="U33" s="32"/>
      <c r="V33" s="32"/>
      <c r="W33" s="32"/>
      <c r="X33" s="32"/>
      <c r="Y33" s="32"/>
      <c r="Z33" s="33"/>
      <c r="AA33" s="33"/>
      <c r="AB33" s="33"/>
      <c r="AC33" s="33"/>
      <c r="AD33" s="33"/>
      <c r="AE33" s="33"/>
      <c r="AF33" s="33"/>
      <c r="AG33" s="34"/>
      <c r="AH33" s="35"/>
      <c r="AI33" s="35"/>
      <c r="AJ33" s="33"/>
      <c r="AK33" s="33"/>
      <c r="AL33" s="35"/>
      <c r="AM33" s="35"/>
      <c r="AN33" s="35"/>
      <c r="AO33" s="35"/>
      <c r="AP33" s="36"/>
      <c r="AQ33" s="36"/>
      <c r="AR33" s="36"/>
      <c r="AS33" s="36"/>
      <c r="AT33" s="35"/>
      <c r="AU33" s="35"/>
      <c r="AV33" s="35"/>
      <c r="AW33" s="35"/>
      <c r="AX33" s="33"/>
      <c r="AY33" s="33"/>
      <c r="AZ33" s="37"/>
      <c r="BA33" s="37"/>
      <c r="BB33" s="37"/>
      <c r="BC33" s="37"/>
      <c r="BD33" s="33"/>
      <c r="BE33" s="33"/>
      <c r="BF33" s="37"/>
      <c r="BG33" s="37"/>
      <c r="BH33" s="37"/>
      <c r="BI33" s="37"/>
    </row>
    <row r="34" spans="1:61" s="70" customFormat="1" ht="15" x14ac:dyDescent="0.25">
      <c r="A34" s="38">
        <v>6</v>
      </c>
      <c r="B34" s="39" t="s">
        <v>35</v>
      </c>
      <c r="C34" s="39" t="s">
        <v>36</v>
      </c>
      <c r="D34" s="40">
        <v>22512708.350000001</v>
      </c>
      <c r="E34" s="40"/>
      <c r="F34" s="40"/>
      <c r="G34" s="40"/>
      <c r="H34" s="40">
        <f>D34</f>
        <v>22512708.350000001</v>
      </c>
      <c r="I34" s="60">
        <v>1.2182999999999999</v>
      </c>
      <c r="J34" s="61">
        <v>27427232.579999998</v>
      </c>
      <c r="K34" s="60">
        <v>1.016</v>
      </c>
      <c r="L34" s="61">
        <v>27866068.300000001</v>
      </c>
      <c r="M34" s="61">
        <v>0.22</v>
      </c>
      <c r="N34" s="61">
        <v>6130535.0300000003</v>
      </c>
      <c r="O34" s="62">
        <v>1.22</v>
      </c>
      <c r="P34" s="63">
        <v>33996603.329999998</v>
      </c>
      <c r="Q34" s="64"/>
      <c r="R34" s="64"/>
      <c r="S34" s="64"/>
      <c r="T34" s="64"/>
      <c r="U34" s="64"/>
      <c r="V34" s="64"/>
      <c r="W34" s="64"/>
      <c r="X34" s="64"/>
      <c r="Y34" s="64"/>
      <c r="Z34" s="65"/>
      <c r="AA34" s="65"/>
      <c r="AB34" s="65"/>
      <c r="AC34" s="65"/>
      <c r="AD34" s="65"/>
      <c r="AE34" s="65"/>
      <c r="AF34" s="65"/>
      <c r="AG34" s="66"/>
      <c r="AH34" s="67"/>
      <c r="AI34" s="67"/>
      <c r="AJ34" s="65"/>
      <c r="AK34" s="65"/>
      <c r="AL34" s="67"/>
      <c r="AM34" s="67"/>
      <c r="AN34" s="67"/>
      <c r="AO34" s="67"/>
      <c r="AP34" s="68"/>
      <c r="AQ34" s="68"/>
      <c r="AR34" s="68"/>
      <c r="AS34" s="68"/>
      <c r="AT34" s="67"/>
      <c r="AU34" s="67"/>
      <c r="AV34" s="67"/>
      <c r="AW34" s="67"/>
      <c r="AX34" s="65"/>
      <c r="AY34" s="65"/>
      <c r="AZ34" s="69"/>
      <c r="BA34" s="69"/>
      <c r="BB34" s="69"/>
      <c r="BC34" s="69"/>
      <c r="BD34" s="65"/>
      <c r="BE34" s="65"/>
      <c r="BF34" s="69"/>
      <c r="BG34" s="69"/>
      <c r="BH34" s="69"/>
      <c r="BI34" s="69"/>
    </row>
    <row r="35" spans="1:61" s="8" customFormat="1" ht="45" x14ac:dyDescent="0.25">
      <c r="A35" s="41"/>
      <c r="B35" s="81" t="s">
        <v>37</v>
      </c>
      <c r="C35" s="82"/>
      <c r="D35" s="42">
        <f>SUM(D29:D34)</f>
        <v>28827704.200000003</v>
      </c>
      <c r="E35" s="42">
        <f t="shared" ref="E35:H35" si="0">SUM(E29:E34)</f>
        <v>5572423.8499999996</v>
      </c>
      <c r="F35" s="42">
        <f t="shared" si="0"/>
        <v>3524898.13</v>
      </c>
      <c r="G35" s="42"/>
      <c r="H35" s="42">
        <f t="shared" si="0"/>
        <v>37925026.18</v>
      </c>
      <c r="I35" s="59">
        <v>1.2182999999999999</v>
      </c>
      <c r="J35" s="55">
        <f>SUM(J29:J34)</f>
        <v>46204059.390000001</v>
      </c>
      <c r="K35" s="59">
        <v>1.016</v>
      </c>
      <c r="L35" s="55">
        <f>SUM(L29:L34)</f>
        <v>46943324.340000004</v>
      </c>
      <c r="M35" s="55">
        <v>0.22</v>
      </c>
      <c r="N35" s="56">
        <f>SUM(N29:N34)</f>
        <v>10327531.359999999</v>
      </c>
      <c r="O35" s="57">
        <v>1.22</v>
      </c>
      <c r="P35" s="58">
        <v>57270855.700000003</v>
      </c>
      <c r="Q35" s="32"/>
      <c r="R35" s="32"/>
      <c r="S35" s="32"/>
      <c r="T35" s="32"/>
      <c r="U35" s="32"/>
      <c r="V35" s="32"/>
      <c r="W35" s="32"/>
      <c r="X35" s="32"/>
      <c r="Y35" s="32"/>
      <c r="Z35" s="33"/>
      <c r="AA35" s="33"/>
      <c r="AB35" s="33"/>
      <c r="AC35" s="33"/>
      <c r="AD35" s="33"/>
      <c r="AE35" s="33"/>
      <c r="AF35" s="33"/>
      <c r="AG35" s="34"/>
      <c r="AH35" s="43" t="s">
        <v>37</v>
      </c>
      <c r="AI35" s="35"/>
      <c r="AJ35" s="33"/>
      <c r="AK35" s="33"/>
      <c r="AL35" s="35"/>
      <c r="AM35" s="35"/>
      <c r="AN35" s="35"/>
      <c r="AO35" s="35"/>
      <c r="AP35" s="36"/>
      <c r="AQ35" s="36"/>
      <c r="AR35" s="36"/>
      <c r="AS35" s="36"/>
      <c r="AT35" s="35"/>
      <c r="AU35" s="35"/>
      <c r="AV35" s="35"/>
      <c r="AW35" s="35"/>
      <c r="AX35" s="33"/>
      <c r="AY35" s="33"/>
      <c r="AZ35" s="37"/>
      <c r="BA35" s="37"/>
      <c r="BB35" s="37"/>
      <c r="BC35" s="37"/>
      <c r="BD35" s="33"/>
      <c r="BE35" s="33"/>
      <c r="BF35" s="37"/>
      <c r="BG35" s="37"/>
      <c r="BH35" s="37"/>
      <c r="BI35" s="37"/>
    </row>
    <row r="36" spans="1:61" s="8" customFormat="1" ht="15.75" customHeight="1" x14ac:dyDescent="0.25">
      <c r="A36" s="78" t="s">
        <v>38</v>
      </c>
      <c r="B36" s="79"/>
      <c r="C36" s="79"/>
      <c r="D36" s="79"/>
      <c r="E36" s="79"/>
      <c r="F36" s="79"/>
      <c r="G36" s="79"/>
      <c r="H36" s="80"/>
      <c r="I36"/>
      <c r="J36"/>
      <c r="K36"/>
      <c r="L36"/>
      <c r="M36"/>
      <c r="N36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3"/>
      <c r="AA36" s="33"/>
      <c r="AB36" s="33"/>
      <c r="AC36" s="33"/>
      <c r="AD36" s="33"/>
      <c r="AE36" s="33"/>
      <c r="AF36" s="33"/>
      <c r="AG36" s="34" t="s">
        <v>38</v>
      </c>
      <c r="AH36" s="43"/>
      <c r="AI36" s="35"/>
      <c r="AJ36" s="33"/>
      <c r="AK36" s="33"/>
      <c r="AL36" s="35"/>
      <c r="AM36" s="35"/>
      <c r="AN36" s="35"/>
      <c r="AO36" s="35"/>
      <c r="AP36" s="36"/>
      <c r="AQ36" s="36"/>
      <c r="AR36" s="36"/>
      <c r="AS36" s="36"/>
      <c r="AT36" s="35"/>
      <c r="AU36" s="35"/>
      <c r="AV36" s="35"/>
      <c r="AW36" s="35"/>
      <c r="AX36" s="33"/>
      <c r="AY36" s="33"/>
      <c r="AZ36" s="37"/>
      <c r="BA36" s="37"/>
      <c r="BB36" s="37"/>
      <c r="BC36" s="37"/>
      <c r="BD36" s="33"/>
      <c r="BE36" s="33"/>
      <c r="BF36" s="37"/>
      <c r="BG36" s="37"/>
      <c r="BH36" s="37"/>
      <c r="BI36" s="37"/>
    </row>
    <row r="37" spans="1:61" s="8" customFormat="1" ht="33.75" x14ac:dyDescent="0.25">
      <c r="A37" s="41"/>
      <c r="B37" s="83" t="s">
        <v>39</v>
      </c>
      <c r="C37" s="84"/>
      <c r="D37" s="42">
        <f>D35</f>
        <v>28827704.200000003</v>
      </c>
      <c r="E37" s="42">
        <f t="shared" ref="E37:H37" si="1">E35</f>
        <v>5572423.8499999996</v>
      </c>
      <c r="F37" s="42">
        <f t="shared" si="1"/>
        <v>3524898.13</v>
      </c>
      <c r="G37" s="42"/>
      <c r="H37" s="42">
        <f t="shared" si="1"/>
        <v>37925026.18</v>
      </c>
      <c r="I37"/>
      <c r="J37"/>
      <c r="K37"/>
      <c r="L37"/>
      <c r="M37"/>
      <c r="N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3"/>
      <c r="AA37" s="33"/>
      <c r="AB37" s="33"/>
      <c r="AC37" s="33"/>
      <c r="AD37" s="33"/>
      <c r="AE37" s="33"/>
      <c r="AF37" s="33"/>
      <c r="AG37" s="34"/>
      <c r="AH37" s="43"/>
      <c r="AI37" s="44" t="s">
        <v>39</v>
      </c>
      <c r="AJ37" s="33"/>
      <c r="AK37" s="33"/>
      <c r="AL37" s="35"/>
      <c r="AM37" s="35"/>
      <c r="AN37" s="35"/>
      <c r="AO37" s="35"/>
      <c r="AP37" s="36"/>
      <c r="AQ37" s="36"/>
      <c r="AR37" s="36"/>
      <c r="AS37" s="36"/>
      <c r="AT37" s="35"/>
      <c r="AU37" s="35"/>
      <c r="AV37" s="35"/>
      <c r="AW37" s="35"/>
      <c r="AX37" s="33"/>
      <c r="AY37" s="33"/>
      <c r="AZ37" s="37"/>
      <c r="BA37" s="37"/>
      <c r="BB37" s="37"/>
      <c r="BC37" s="37"/>
      <c r="BD37" s="33"/>
      <c r="BE37" s="33"/>
      <c r="BF37" s="37"/>
      <c r="BG37" s="37"/>
      <c r="BH37" s="37"/>
      <c r="BI37" s="37"/>
    </row>
    <row r="38" spans="1:61" customFormat="1" ht="15" x14ac:dyDescent="0.25">
      <c r="A38" s="8"/>
      <c r="B38" s="8"/>
      <c r="C38" s="8"/>
      <c r="D38" s="8"/>
      <c r="E38" s="8"/>
      <c r="F38" s="8"/>
      <c r="G38" s="8"/>
      <c r="H38" s="8"/>
    </row>
    <row r="39" spans="1:61" customFormat="1" ht="15" x14ac:dyDescent="0.25">
      <c r="A39" s="8"/>
      <c r="B39" s="8"/>
      <c r="C39" s="8"/>
      <c r="D39" s="8"/>
      <c r="E39" s="8"/>
      <c r="F39" s="8"/>
      <c r="G39" s="8"/>
      <c r="H39" s="8"/>
    </row>
    <row r="40" spans="1:61" customFormat="1" ht="15" x14ac:dyDescent="0.25">
      <c r="A40" s="45" t="s">
        <v>40</v>
      </c>
      <c r="B40" s="10"/>
      <c r="C40" s="73"/>
      <c r="D40" s="73"/>
      <c r="E40" s="77" t="s">
        <v>41</v>
      </c>
      <c r="F40" s="77"/>
      <c r="G40" s="77"/>
      <c r="H40" s="77"/>
      <c r="AJ40" s="13" t="s">
        <v>2</v>
      </c>
      <c r="AK40" s="13" t="s">
        <v>2</v>
      </c>
      <c r="AL40" s="46" t="s">
        <v>41</v>
      </c>
      <c r="AM40" s="46" t="s">
        <v>2</v>
      </c>
      <c r="AN40" s="46" t="s">
        <v>2</v>
      </c>
      <c r="AO40" s="46" t="s">
        <v>2</v>
      </c>
    </row>
    <row r="41" spans="1:61" customFormat="1" ht="15" x14ac:dyDescent="0.25">
      <c r="A41" s="10"/>
      <c r="B41" s="10"/>
      <c r="C41" s="75" t="s">
        <v>42</v>
      </c>
      <c r="D41" s="75" t="s">
        <v>42</v>
      </c>
      <c r="E41" s="75"/>
      <c r="F41" s="75"/>
      <c r="G41" s="75"/>
      <c r="H41" s="75"/>
    </row>
    <row r="42" spans="1:61" customFormat="1" ht="15" x14ac:dyDescent="0.25">
      <c r="A42" s="76" t="s">
        <v>43</v>
      </c>
      <c r="B42" s="76"/>
      <c r="C42" s="76"/>
      <c r="D42" s="76"/>
      <c r="E42" s="77" t="s">
        <v>41</v>
      </c>
      <c r="F42" s="77"/>
      <c r="G42" s="77"/>
      <c r="H42" s="77"/>
      <c r="AP42" s="47" t="s">
        <v>43</v>
      </c>
      <c r="AQ42" s="47" t="s">
        <v>2</v>
      </c>
      <c r="AR42" s="47" t="s">
        <v>2</v>
      </c>
      <c r="AS42" s="47" t="s">
        <v>2</v>
      </c>
      <c r="AT42" s="46" t="s">
        <v>41</v>
      </c>
      <c r="AU42" s="46" t="s">
        <v>2</v>
      </c>
      <c r="AV42" s="46" t="s">
        <v>2</v>
      </c>
      <c r="AW42" s="46" t="s">
        <v>2</v>
      </c>
    </row>
    <row r="43" spans="1:61" customFormat="1" ht="15" x14ac:dyDescent="0.25">
      <c r="A43" s="10"/>
      <c r="B43" s="10"/>
      <c r="C43" s="75" t="s">
        <v>42</v>
      </c>
      <c r="D43" s="75" t="s">
        <v>42</v>
      </c>
      <c r="E43" s="75"/>
      <c r="F43" s="75"/>
      <c r="G43" s="75"/>
      <c r="H43" s="75"/>
    </row>
    <row r="44" spans="1:61" customFormat="1" ht="15" x14ac:dyDescent="0.25">
      <c r="A44" s="45" t="s">
        <v>44</v>
      </c>
      <c r="C44" s="73"/>
      <c r="D44" s="73"/>
      <c r="E44" s="74"/>
      <c r="F44" s="74"/>
      <c r="G44" s="74"/>
      <c r="H44" s="74"/>
      <c r="I44" s="48"/>
      <c r="J44" s="48"/>
      <c r="K44" s="48"/>
      <c r="AX44" s="13" t="s">
        <v>2</v>
      </c>
      <c r="AY44" s="13" t="s">
        <v>2</v>
      </c>
      <c r="AZ44" s="49" t="s">
        <v>2</v>
      </c>
      <c r="BA44" s="49" t="s">
        <v>2</v>
      </c>
      <c r="BB44" s="49" t="s">
        <v>2</v>
      </c>
      <c r="BC44" s="49" t="s">
        <v>2</v>
      </c>
    </row>
    <row r="45" spans="1:61" customFormat="1" ht="15" x14ac:dyDescent="0.25">
      <c r="A45" s="50"/>
      <c r="B45" s="51"/>
      <c r="C45" s="72" t="s">
        <v>45</v>
      </c>
      <c r="D45" s="72"/>
      <c r="E45" s="72"/>
      <c r="F45" s="72"/>
      <c r="G45" s="72"/>
      <c r="H45" s="72"/>
      <c r="I45" s="52"/>
      <c r="J45" s="52"/>
      <c r="K45" s="52"/>
    </row>
    <row r="46" spans="1:61" customFormat="1" ht="15" x14ac:dyDescent="0.25">
      <c r="A46" s="45" t="s">
        <v>46</v>
      </c>
      <c r="C46" s="73"/>
      <c r="D46" s="73"/>
      <c r="E46" s="74"/>
      <c r="F46" s="74"/>
      <c r="G46" s="74"/>
      <c r="H46" s="74"/>
      <c r="I46" s="48"/>
      <c r="J46" s="48"/>
      <c r="K46" s="48"/>
      <c r="BD46" s="13" t="s">
        <v>2</v>
      </c>
      <c r="BE46" s="13" t="s">
        <v>2</v>
      </c>
      <c r="BF46" s="49" t="s">
        <v>2</v>
      </c>
      <c r="BG46" s="49" t="s">
        <v>2</v>
      </c>
      <c r="BH46" s="49" t="s">
        <v>2</v>
      </c>
      <c r="BI46" s="49" t="s">
        <v>2</v>
      </c>
    </row>
    <row r="47" spans="1:61" customFormat="1" ht="15" x14ac:dyDescent="0.25">
      <c r="A47" s="10"/>
      <c r="C47" s="75" t="s">
        <v>45</v>
      </c>
      <c r="D47" s="75"/>
      <c r="E47" s="75"/>
      <c r="F47" s="75"/>
      <c r="G47" s="75"/>
      <c r="H47" s="75"/>
      <c r="I47" s="52"/>
      <c r="J47" s="52"/>
      <c r="K47" s="52"/>
    </row>
  </sheetData>
  <mergeCells count="32">
    <mergeCell ref="C13:G13"/>
    <mergeCell ref="B4:G4"/>
    <mergeCell ref="B5:G5"/>
    <mergeCell ref="B7:G7"/>
    <mergeCell ref="B8:G8"/>
    <mergeCell ref="B10:G10"/>
    <mergeCell ref="B22:H22"/>
    <mergeCell ref="A24:A26"/>
    <mergeCell ref="B24:B26"/>
    <mergeCell ref="C24:C26"/>
    <mergeCell ref="D24:H24"/>
    <mergeCell ref="D25:D26"/>
    <mergeCell ref="E25:E26"/>
    <mergeCell ref="F25:F26"/>
    <mergeCell ref="G25:G26"/>
    <mergeCell ref="H25:H26"/>
    <mergeCell ref="A28:H28"/>
    <mergeCell ref="B35:C35"/>
    <mergeCell ref="A36:H36"/>
    <mergeCell ref="B37:C37"/>
    <mergeCell ref="C40:D40"/>
    <mergeCell ref="E40:H40"/>
    <mergeCell ref="C45:H45"/>
    <mergeCell ref="C46:D46"/>
    <mergeCell ref="E46:H46"/>
    <mergeCell ref="C47:H47"/>
    <mergeCell ref="C41:H41"/>
    <mergeCell ref="A42:D42"/>
    <mergeCell ref="E42:H42"/>
    <mergeCell ref="C43:H43"/>
    <mergeCell ref="C44:D44"/>
    <mergeCell ref="E44:H44"/>
  </mergeCells>
  <pageMargins left="0.31496062874794001" right="0.31496062874794001" top="0.78740155696868896" bottom="0.31496062874794001" header="0.19685038924217199" footer="0.19685038924217199"/>
  <pageSetup paperSize="9" scale="66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Объектная смета - в баз..ценах</vt:lpstr>
      <vt:lpstr>Объектная смета - в тек.цен (2)</vt:lpstr>
      <vt:lpstr>'Объектная смета - в баз..ценах'!Заголовки_для_печати</vt:lpstr>
      <vt:lpstr>'Объектная смета - в тек.цен (2)'!Заголовки_для_печати</vt:lpstr>
      <vt:lpstr>'Объектная смета - в баз..ценах'!Область_печати</vt:lpstr>
      <vt:lpstr>'Объектная смета - в тек.цен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2026-05-28T09:08:23Z</cp:lastPrinted>
  <dcterms:created xsi:type="dcterms:W3CDTF">2020-09-30T08:50:27Z</dcterms:created>
  <dcterms:modified xsi:type="dcterms:W3CDTF">2026-05-28T09:31:48Z</dcterms:modified>
</cp:coreProperties>
</file>