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zzzz\OneDrive\Рабочий стол\ООО Дизель\Приобретение двигателей\"/>
    </mc:Choice>
  </mc:AlternateContent>
  <bookViews>
    <workbookView xWindow="0" yWindow="0" windowWidth="28800" windowHeight="11505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  <definedName name="_xlnm.Print_Area" localSheetId="0">Лист1!$A$1:$J$21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 l="1"/>
  <c r="I10" i="1" s="1"/>
  <c r="E13" i="1" l="1"/>
</calcChain>
</file>

<file path=xl/sharedStrings.xml><?xml version="1.0" encoding="utf-8"?>
<sst xmlns="http://schemas.openxmlformats.org/spreadsheetml/2006/main" count="25" uniqueCount="22">
  <si>
    <t xml:space="preserve">№ п/п </t>
  </si>
  <si>
    <t>Коммерческие предложения (руб./ед.изм.)</t>
  </si>
  <si>
    <t>ИТОГО</t>
  </si>
  <si>
    <t>х</t>
  </si>
  <si>
    <t>Средняя НМЦ единицы продукции, (руб. с НДС)</t>
  </si>
  <si>
    <t>Приложение № 1  в Технической части – Структура НМЦ</t>
  </si>
  <si>
    <t>Кол-во, шт</t>
  </si>
  <si>
    <t xml:space="preserve">Обоснование начальной (максимальной) цены закупки методом сопоставимых рыночных цен для приобретения и поставки  </t>
  </si>
  <si>
    <t>Метод сопоставимых рыночных цен (анализ рынка): для определения НМЦ закупки применялся метод сопоставимых рыночных цен. Использовалась общедоступная информация о рыночных ценах моторных масел и технических жидкостей по запросу коммерческих предложений у основных поставщиков Заказчика.</t>
  </si>
  <si>
    <t>(должность)</t>
  </si>
  <si>
    <t>(подпись/расшифровка подписи)</t>
  </si>
  <si>
    <t>Наименование Товара,</t>
  </si>
  <si>
    <t>Ед. изм.</t>
  </si>
  <si>
    <t>шт.</t>
  </si>
  <si>
    <t xml:space="preserve"> КП - №1 </t>
  </si>
  <si>
    <t>КП № 2</t>
  </si>
  <si>
    <t>КП №3</t>
  </si>
  <si>
    <t>/</t>
  </si>
  <si>
    <t>Общая НМЦ закупки (руб.с НДС)</t>
  </si>
  <si>
    <t xml:space="preserve">Н(М)Ц закупки  с учетом округления  (руб. с НДС) – </t>
  </si>
  <si>
    <t xml:space="preserve">Дизельный двигатель ЯМЗ-236НЕ2-3 (236НЕ2-1000189) </t>
  </si>
  <si>
    <t>Дата подготовки обоснования НМЦЗ: 20.05.26г.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</si>
</sst>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10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0"/>
  <sheetViews>
    <sheetView tabSelected="1" view="pageBreakPreview" zoomScale="70" zoomScaleNormal="70" zoomScaleSheetLayoutView="70" workbookViewId="0">
      <selection activeCell="A13" sqref="A13:D13"/>
    </sheetView>
  </sheetViews>
  <sheetFormatPr defaultRowHeight="15" x14ac:dyDescent="0.25"/>
  <cols>
    <col min="2" max="2" width="40.42578125" customWidth="1"/>
    <col min="3" max="3" width="9.5703125" customWidth="1"/>
    <col min="5" max="5" width="26.7109375" customWidth="1"/>
    <col min="6" max="6" width="26.42578125" customWidth="1"/>
    <col min="7" max="7" width="25.5703125" customWidth="1"/>
    <col min="8" max="8" width="19.140625" customWidth="1"/>
    <col min="9" max="9" width="28.28515625" style="17" customWidth="1"/>
  </cols>
  <sheetData>
    <row r="1" spans="1:31" ht="15.75" x14ac:dyDescent="0.25">
      <c r="A1" s="31" t="s">
        <v>5</v>
      </c>
      <c r="B1" s="31"/>
      <c r="C1" s="31"/>
      <c r="D1" s="31"/>
      <c r="E1" s="31"/>
      <c r="F1" s="31"/>
      <c r="G1" s="31"/>
      <c r="H1" s="31"/>
      <c r="I1" s="31"/>
      <c r="J1" s="31"/>
    </row>
    <row r="2" spans="1:31" ht="27.75" customHeight="1" x14ac:dyDescent="0.25">
      <c r="A2" s="39" t="s">
        <v>7</v>
      </c>
      <c r="B2" s="39"/>
      <c r="C2" s="39"/>
      <c r="D2" s="39"/>
      <c r="E2" s="39"/>
      <c r="F2" s="39"/>
      <c r="G2" s="39"/>
      <c r="H2" s="39"/>
    </row>
    <row r="3" spans="1:31" ht="15.75" customHeight="1" x14ac:dyDescent="0.25">
      <c r="A3" s="40" t="s">
        <v>8</v>
      </c>
      <c r="B3" s="40"/>
      <c r="C3" s="40"/>
      <c r="D3" s="40"/>
      <c r="E3" s="40"/>
      <c r="F3" s="40"/>
      <c r="G3" s="40"/>
      <c r="H3" s="40"/>
    </row>
    <row r="4" spans="1:31" ht="36" customHeight="1" x14ac:dyDescent="0.25">
      <c r="A4" s="40"/>
      <c r="B4" s="40"/>
      <c r="C4" s="40"/>
      <c r="D4" s="40"/>
      <c r="E4" s="40"/>
      <c r="F4" s="40"/>
      <c r="G4" s="40"/>
      <c r="H4" s="40"/>
    </row>
    <row r="5" spans="1:31" ht="16.5" x14ac:dyDescent="0.25">
      <c r="A5" s="1"/>
    </row>
    <row r="6" spans="1:31" ht="15.75" customHeight="1" x14ac:dyDescent="0.25">
      <c r="A6" s="29" t="s">
        <v>0</v>
      </c>
      <c r="B6" s="29" t="s">
        <v>11</v>
      </c>
      <c r="C6" s="29" t="s">
        <v>12</v>
      </c>
      <c r="D6" s="29" t="s">
        <v>6</v>
      </c>
      <c r="E6" s="29" t="s">
        <v>1</v>
      </c>
      <c r="F6" s="29"/>
      <c r="G6" s="29"/>
      <c r="H6" s="29" t="s">
        <v>4</v>
      </c>
      <c r="I6" s="29" t="s">
        <v>18</v>
      </c>
    </row>
    <row r="7" spans="1:31" ht="8.25" customHeight="1" x14ac:dyDescent="0.25">
      <c r="A7" s="29"/>
      <c r="B7" s="29"/>
      <c r="C7" s="29"/>
      <c r="D7" s="29"/>
      <c r="E7" s="29"/>
      <c r="F7" s="29"/>
      <c r="G7" s="29"/>
      <c r="H7" s="29"/>
      <c r="I7" s="29"/>
    </row>
    <row r="8" spans="1:31" ht="32.25" customHeight="1" x14ac:dyDescent="0.25">
      <c r="A8" s="29"/>
      <c r="B8" s="29"/>
      <c r="C8" s="29"/>
      <c r="D8" s="29"/>
      <c r="E8" s="15" t="s">
        <v>14</v>
      </c>
      <c r="F8" s="15" t="s">
        <v>15</v>
      </c>
      <c r="G8" s="15" t="s">
        <v>16</v>
      </c>
      <c r="H8" s="29"/>
      <c r="I8" s="29"/>
    </row>
    <row r="9" spans="1:31" ht="32.25" customHeight="1" x14ac:dyDescent="0.25">
      <c r="A9" s="24">
        <v>1</v>
      </c>
      <c r="B9" s="16" t="s">
        <v>20</v>
      </c>
      <c r="C9" s="24" t="s">
        <v>13</v>
      </c>
      <c r="D9" s="24">
        <v>1</v>
      </c>
      <c r="E9" s="21">
        <v>1224280</v>
      </c>
      <c r="F9" s="21">
        <v>1344550</v>
      </c>
      <c r="G9" s="21">
        <v>1090000</v>
      </c>
      <c r="H9" s="21">
        <f>(E9+F9+G9)/3</f>
        <v>1219610</v>
      </c>
      <c r="I9" s="21">
        <f t="shared" ref="I9" si="0">H9*D9</f>
        <v>1219610</v>
      </c>
    </row>
    <row r="10" spans="1:31" s="4" customFormat="1" ht="30" customHeight="1" x14ac:dyDescent="0.25">
      <c r="A10" s="38" t="s">
        <v>2</v>
      </c>
      <c r="B10" s="38"/>
      <c r="C10" s="13"/>
      <c r="D10" s="13"/>
      <c r="E10" s="22" t="s">
        <v>3</v>
      </c>
      <c r="F10" s="22" t="s">
        <v>3</v>
      </c>
      <c r="G10" s="22" t="s">
        <v>3</v>
      </c>
      <c r="H10" s="22" t="s">
        <v>3</v>
      </c>
      <c r="I10" s="23">
        <f>SUM(I9:I9)</f>
        <v>1219610</v>
      </c>
    </row>
    <row r="11" spans="1:31" x14ac:dyDescent="0.25">
      <c r="A11" s="2"/>
      <c r="B11" s="2"/>
      <c r="C11" s="2"/>
      <c r="I11" s="18"/>
    </row>
    <row r="12" spans="1:31" x14ac:dyDescent="0.25">
      <c r="A12" s="3"/>
    </row>
    <row r="13" spans="1:31" ht="24.75" customHeight="1" x14ac:dyDescent="0.25">
      <c r="A13" s="36" t="s">
        <v>19</v>
      </c>
      <c r="B13" s="36"/>
      <c r="C13" s="36"/>
      <c r="D13" s="36"/>
      <c r="E13" s="37">
        <f>I10</f>
        <v>1219610</v>
      </c>
      <c r="F13" s="37"/>
      <c r="G13" s="5"/>
      <c r="H13" s="5"/>
    </row>
    <row r="15" spans="1:31" ht="15" customHeight="1" x14ac:dyDescent="0.25">
      <c r="A15" s="30" t="s">
        <v>21</v>
      </c>
      <c r="B15" s="30"/>
      <c r="C15" s="30"/>
      <c r="D15" s="12"/>
      <c r="E15" s="12"/>
      <c r="F15" s="12"/>
      <c r="G15" s="12"/>
      <c r="H15" s="12"/>
      <c r="I15" s="14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</row>
    <row r="16" spans="1:31" ht="15.75" thickBot="1" x14ac:dyDescent="0.3">
      <c r="A16" s="6"/>
      <c r="B16" s="6"/>
      <c r="C16" s="6"/>
      <c r="D16" s="6"/>
      <c r="E16" s="6"/>
      <c r="F16" s="6"/>
      <c r="G16" s="6"/>
      <c r="H16" s="7"/>
      <c r="I16" s="1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6"/>
    </row>
    <row r="17" spans="1:31" x14ac:dyDescent="0.25">
      <c r="A17" s="32"/>
      <c r="B17" s="33"/>
      <c r="C17" s="33"/>
      <c r="D17" s="33"/>
      <c r="E17" s="33"/>
      <c r="F17" s="8"/>
      <c r="G17" s="6"/>
      <c r="H17" s="6"/>
      <c r="I17" s="20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1:31" ht="15.75" thickBot="1" x14ac:dyDescent="0.3">
      <c r="A18" s="34" t="s">
        <v>9</v>
      </c>
      <c r="B18" s="35"/>
      <c r="C18" s="35"/>
      <c r="D18" s="35"/>
      <c r="E18" s="35"/>
      <c r="F18" s="9"/>
      <c r="G18" s="6"/>
      <c r="H18" s="6"/>
      <c r="I18" s="20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</row>
    <row r="19" spans="1:31" x14ac:dyDescent="0.25">
      <c r="A19" s="25" t="s">
        <v>17</v>
      </c>
      <c r="B19" s="26"/>
      <c r="C19" s="26"/>
      <c r="D19" s="26"/>
      <c r="E19" s="26"/>
      <c r="F19" s="10"/>
      <c r="G19" s="6"/>
      <c r="H19" s="6"/>
      <c r="I19" s="20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1" ht="15.75" thickBot="1" x14ac:dyDescent="0.3">
      <c r="A20" s="27" t="s">
        <v>10</v>
      </c>
      <c r="B20" s="28"/>
      <c r="C20" s="28"/>
      <c r="D20" s="28"/>
      <c r="E20" s="28"/>
      <c r="F20" s="10"/>
      <c r="G20" s="11"/>
      <c r="H20" s="12"/>
      <c r="I20" s="14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6"/>
      <c r="AC20" s="6"/>
      <c r="AD20" s="6"/>
      <c r="AE20" s="6"/>
    </row>
  </sheetData>
  <mergeCells count="18">
    <mergeCell ref="E6:G7"/>
    <mergeCell ref="A3:H4"/>
    <mergeCell ref="A19:E19"/>
    <mergeCell ref="A20:E20"/>
    <mergeCell ref="C6:C8"/>
    <mergeCell ref="A15:C15"/>
    <mergeCell ref="A1:J1"/>
    <mergeCell ref="A17:E17"/>
    <mergeCell ref="A18:E18"/>
    <mergeCell ref="A13:D13"/>
    <mergeCell ref="E13:F13"/>
    <mergeCell ref="A10:B10"/>
    <mergeCell ref="A6:A8"/>
    <mergeCell ref="B6:B8"/>
    <mergeCell ref="A2:H2"/>
    <mergeCell ref="I6:I8"/>
    <mergeCell ref="D6:D8"/>
    <mergeCell ref="H6:H8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Тумен Монгуш</cp:lastModifiedBy>
  <dcterms:created xsi:type="dcterms:W3CDTF">2022-10-17T03:53:45Z</dcterms:created>
  <dcterms:modified xsi:type="dcterms:W3CDTF">2026-05-20T11:15:36Z</dcterms:modified>
</cp:coreProperties>
</file>