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20" windowHeight="10960" tabRatio="500"/>
  </bookViews>
  <sheets>
    <sheet name="Лист1" sheetId="1" r:id="rId1"/>
  </sheets>
  <definedNames>
    <definedName name="_xlnm.Print_Area" localSheetId="0">Лист1!$A$1:$AC$23</definedName>
  </definedNames>
  <calcPr calcId="145621"/>
</workbook>
</file>

<file path=xl/calcChain.xml><?xml version="1.0" encoding="utf-8"?>
<calcChain xmlns="http://schemas.openxmlformats.org/spreadsheetml/2006/main">
  <c r="AB10" i="1" l="1"/>
  <c r="AC10" i="1"/>
  <c r="AB9" i="1"/>
  <c r="AC9" i="1"/>
  <c r="AC11" i="1" l="1"/>
</calcChain>
</file>

<file path=xl/sharedStrings.xml><?xml version="1.0" encoding="utf-8"?>
<sst xmlns="http://schemas.openxmlformats.org/spreadsheetml/2006/main" count="101" uniqueCount="65">
  <si>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</si>
  <si>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</si>
  <si>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</si>
  <si>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</si>
  <si>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</si>
  <si>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</si>
  <si>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</si>
  <si>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</si>
  <si>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</si>
  <si>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</si>
  <si>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</si>
  <si>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</si>
  <si>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</si>
  <si>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</si>
  <si>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</si>
  <si>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</si>
  <si>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</si>
  <si>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</si>
  <si>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</si>
  <si>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</si>
  <si>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</si>
  <si>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</si>
  <si>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</si>
  <si>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</si>
  <si>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</si>
  <si>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</si>
  <si>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</si>
  <si>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</si>
  <si>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</si>
  <si>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</si>
  <si>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</si>
  <si>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</si>
  <si>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</si>
  <si>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</si>
  <si>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</si>
  <si>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</si>
  <si>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</si>
  <si>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</si>
  <si>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</si>
  <si>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</si>
  <si>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</si>
  <si>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</si>
  <si>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</si>
  <si>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</si>
  <si>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</si>
  <si>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</si>
  <si>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</si>
  <si>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</si>
  <si>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1</t>
  </si>
  <si>
    <t>кг</t>
  </si>
  <si>
    <t>Поставщик 1</t>
  </si>
  <si>
    <t>Поставщик 2</t>
  </si>
  <si>
    <t>Поставщик 3</t>
  </si>
  <si>
    <t>Средняя цена (руб.)</t>
  </si>
  <si>
    <t>Используемый метод определения НМЦД 
с обоснованием:</t>
  </si>
  <si>
    <t>НМЦД (рын)</t>
  </si>
  <si>
    <t>Ед. измер.</t>
  </si>
  <si>
    <t>Контрактный управляющий</t>
  </si>
  <si>
    <t>/ Куньо Ольга Николаевна</t>
  </si>
  <si>
    <t>шт</t>
  </si>
  <si>
    <t>Яйцо куриное столовое</t>
  </si>
  <si>
    <t>Цыплята – бройлер, охлажденные</t>
  </si>
  <si>
    <t>Поставка продуктов питания "Яйцо куриное, цыплята охлажденные"</t>
  </si>
  <si>
    <t>Дата подготовки обоснования НМЦК: 04.06.2026</t>
  </si>
  <si>
    <r>
      <t xml:space="preserve">На основании проведенного анализа рынка и расчетов, НМЦД составляет: </t>
    </r>
    <r>
      <rPr>
        <b/>
        <sz val="10"/>
        <rFont val="Times New Roman"/>
        <family val="1"/>
        <charset val="204"/>
      </rPr>
      <t>370 650 (триста семьдесят тысяч шестьсот пятьдесят рублей) 00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</si>
</sst>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0C0C0"/>
      </left>
      <right/>
      <top/>
      <bottom/>
      <diagonal/>
    </border>
  </borders>
  <cellStyleXfs count="1">
    <xf numFmtId="0" fontId="0" fillId="0" borderId="0" applyAlignment="0"/>
  </cellStyleXfs>
  <cellXfs count="61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1" fillId="0" borderId="11" xfId="0" applyNumberFormat="1" applyFont="1" applyBorder="1"/>
    <xf numFmtId="2" fontId="1" fillId="0" borderId="0" xfId="0" applyNumberFormat="1" applyFont="1" applyBorder="1"/>
    <xf numFmtId="2" fontId="1" fillId="0" borderId="1" xfId="0" applyNumberFormat="1" applyFont="1" applyBorder="1" applyAlignment="1">
      <alignment vertical="top"/>
    </xf>
    <xf numFmtId="0" fontId="6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8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0" fillId="0" borderId="0" xfId="0" applyNumberFormat="1" applyFont="1"/>
    <xf numFmtId="4" fontId="1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5</xdr:row>
      <xdr:rowOff>182245</xdr:rowOff>
    </xdr:from>
    <xdr:to>
      <xdr:col>2</xdr:col>
      <xdr:colOff>242570</xdr:colOff>
      <xdr:row>5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7</xdr:row>
      <xdr:rowOff>85725</xdr:rowOff>
    </xdr:from>
    <xdr:to>
      <xdr:col>28</xdr:col>
      <xdr:colOff>1619885</xdr:colOff>
      <xdr:row>7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1200150</xdr:colOff>
      <xdr:row>7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5375" y="387985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133349</xdr:rowOff>
    </xdr:from>
    <xdr:to>
      <xdr:col>26</xdr:col>
      <xdr:colOff>1381126</xdr:colOff>
      <xdr:row>7</xdr:row>
      <xdr:rowOff>589914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7626" y="3936999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view="pageBreakPreview" topLeftCell="A4" zoomScaleNormal="100" zoomScaleSheetLayoutView="100" workbookViewId="0">
      <selection activeCell="Z18" sqref="Z18"/>
    </sheetView>
  </sheetViews>
  <sheetFormatPr defaultColWidth="9" defaultRowHeight="14.5" x14ac:dyDescent="0.35"/>
  <cols>
    <col min="1" max="1" width="3.453125" customWidth="1"/>
    <col min="2" max="2" width="20.81640625" customWidth="1"/>
    <col min="3" max="3" width="9.90625" customWidth="1"/>
    <col min="4" max="4" width="6.08984375" customWidth="1"/>
    <col min="5" max="5" width="8.7265625" style="30" customWidth="1"/>
    <col min="6" max="6" width="10.08984375" style="1" customWidth="1"/>
    <col min="7" max="7" width="11.08984375" style="1" customWidth="1"/>
    <col min="8" max="8" width="10.7265625" style="1" customWidth="1"/>
    <col min="9" max="25" width="22" style="1" hidden="1" customWidth="1"/>
    <col min="26" max="26" width="19.36328125" style="1" customWidth="1"/>
    <col min="27" max="27" width="21.90625" style="1" customWidth="1"/>
    <col min="28" max="28" width="10.453125" style="1" customWidth="1"/>
    <col min="29" max="29" width="27.7265625" customWidth="1"/>
    <col min="30" max="30" width="18.453125" customWidth="1"/>
    <col min="31" max="1024" width="9.1796875" customWidth="1"/>
  </cols>
  <sheetData>
    <row r="1" spans="1:31" ht="41.15" customHeight="1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31" x14ac:dyDescent="0.35">
      <c r="A2" s="2"/>
      <c r="B2" s="2"/>
      <c r="C2" s="2"/>
      <c r="D2" s="2"/>
      <c r="E2" s="2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6"/>
      <c r="AA2" s="7"/>
      <c r="AB2" s="3"/>
    </row>
    <row r="3" spans="1:31" ht="27" customHeigh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31" ht="45" customHeight="1" x14ac:dyDescent="0.35">
      <c r="A4" s="51" t="s">
        <v>54</v>
      </c>
      <c r="B4" s="51"/>
      <c r="C4" s="55" t="s">
        <v>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31" ht="19" customHeight="1" x14ac:dyDescent="0.35">
      <c r="A5" s="56" t="s">
        <v>62</v>
      </c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9"/>
    </row>
    <row r="6" spans="1:31" ht="120" customHeight="1" x14ac:dyDescent="0.35">
      <c r="A6" s="60" t="s">
        <v>46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31" ht="33" customHeight="1" x14ac:dyDescent="0.35">
      <c r="A7" s="51" t="s">
        <v>3</v>
      </c>
      <c r="B7" s="51" t="s">
        <v>4</v>
      </c>
      <c r="C7" s="51"/>
      <c r="D7" s="51" t="s">
        <v>56</v>
      </c>
      <c r="E7" s="52" t="s">
        <v>5</v>
      </c>
      <c r="F7" s="4" t="s">
        <v>50</v>
      </c>
      <c r="G7" s="4" t="s">
        <v>51</v>
      </c>
      <c r="H7" s="4" t="s">
        <v>52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4" t="s">
        <v>13</v>
      </c>
      <c r="Q7" s="4" t="s">
        <v>14</v>
      </c>
      <c r="R7" s="4" t="s">
        <v>15</v>
      </c>
      <c r="S7" s="4" t="s">
        <v>16</v>
      </c>
      <c r="T7" s="4" t="s">
        <v>17</v>
      </c>
      <c r="U7" s="4" t="s">
        <v>18</v>
      </c>
      <c r="V7" s="4" t="s">
        <v>19</v>
      </c>
      <c r="W7" s="4" t="s">
        <v>20</v>
      </c>
      <c r="X7" s="4" t="s">
        <v>21</v>
      </c>
      <c r="Y7" s="4" t="s">
        <v>22</v>
      </c>
      <c r="Z7" s="22" t="s">
        <v>23</v>
      </c>
      <c r="AA7" s="22" t="s">
        <v>24</v>
      </c>
      <c r="AB7" s="53" t="s">
        <v>53</v>
      </c>
      <c r="AC7" s="11" t="s">
        <v>55</v>
      </c>
    </row>
    <row r="8" spans="1:31" ht="51" customHeight="1" x14ac:dyDescent="0.35">
      <c r="A8" s="51"/>
      <c r="B8" s="51"/>
      <c r="C8" s="51"/>
      <c r="D8" s="51"/>
      <c r="E8" s="52"/>
      <c r="F8" s="4" t="s">
        <v>25</v>
      </c>
      <c r="G8" s="4" t="s">
        <v>25</v>
      </c>
      <c r="H8" s="4" t="s">
        <v>25</v>
      </c>
      <c r="I8" s="4" t="s">
        <v>25</v>
      </c>
      <c r="J8" s="4" t="s">
        <v>25</v>
      </c>
      <c r="K8" s="4" t="s">
        <v>25</v>
      </c>
      <c r="L8" s="4" t="s">
        <v>25</v>
      </c>
      <c r="M8" s="4" t="s">
        <v>25</v>
      </c>
      <c r="N8" s="4" t="s">
        <v>25</v>
      </c>
      <c r="O8" s="4" t="s">
        <v>25</v>
      </c>
      <c r="P8" s="4" t="s">
        <v>25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23"/>
      <c r="AA8" s="23"/>
      <c r="AB8" s="53"/>
      <c r="AC8" s="8"/>
    </row>
    <row r="9" spans="1:31" s="21" customFormat="1" ht="27.5" customHeight="1" x14ac:dyDescent="0.3">
      <c r="A9" s="31" t="s">
        <v>48</v>
      </c>
      <c r="B9" s="39" t="s">
        <v>60</v>
      </c>
      <c r="C9" s="39"/>
      <c r="D9" s="31" t="s">
        <v>59</v>
      </c>
      <c r="E9" s="25">
        <v>10000</v>
      </c>
      <c r="F9" s="4">
        <v>14</v>
      </c>
      <c r="G9" s="4">
        <v>14.7</v>
      </c>
      <c r="H9" s="4">
        <v>15.4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4" t="s">
        <v>32</v>
      </c>
      <c r="P9" s="4" t="s">
        <v>33</v>
      </c>
      <c r="Q9" s="4" t="s">
        <v>34</v>
      </c>
      <c r="R9" s="4" t="s">
        <v>35</v>
      </c>
      <c r="S9" s="4" t="s">
        <v>36</v>
      </c>
      <c r="T9" s="4" t="s">
        <v>37</v>
      </c>
      <c r="U9" s="4" t="s">
        <v>38</v>
      </c>
      <c r="V9" s="4" t="s">
        <v>39</v>
      </c>
      <c r="W9" s="4" t="s">
        <v>40</v>
      </c>
      <c r="X9" s="4" t="s">
        <v>41</v>
      </c>
      <c r="Y9" s="4" t="s">
        <v>42</v>
      </c>
      <c r="Z9" s="4">
        <v>5.51</v>
      </c>
      <c r="AA9" s="4">
        <v>10.07</v>
      </c>
      <c r="AB9" s="10">
        <f>(F9+G9+H9)/3</f>
        <v>14.700000000000001</v>
      </c>
      <c r="AC9" s="10">
        <f>AB9*E9</f>
        <v>147000</v>
      </c>
      <c r="AD9" s="14"/>
      <c r="AE9" s="14"/>
    </row>
    <row r="10" spans="1:31" s="21" customFormat="1" ht="25.5" customHeight="1" x14ac:dyDescent="0.3">
      <c r="A10" s="31">
        <v>2</v>
      </c>
      <c r="B10" s="39" t="s">
        <v>61</v>
      </c>
      <c r="C10" s="39"/>
      <c r="D10" s="31" t="s">
        <v>49</v>
      </c>
      <c r="E10" s="25">
        <v>600</v>
      </c>
      <c r="F10" s="4">
        <v>355</v>
      </c>
      <c r="G10" s="4">
        <v>372.75</v>
      </c>
      <c r="H10" s="4">
        <v>390.5</v>
      </c>
      <c r="I10" s="4" t="s">
        <v>26</v>
      </c>
      <c r="J10" s="4" t="s">
        <v>27</v>
      </c>
      <c r="K10" s="4" t="s">
        <v>28</v>
      </c>
      <c r="L10" s="4" t="s">
        <v>29</v>
      </c>
      <c r="M10" s="4" t="s">
        <v>30</v>
      </c>
      <c r="N10" s="4" t="s">
        <v>31</v>
      </c>
      <c r="O10" s="4" t="s">
        <v>32</v>
      </c>
      <c r="P10" s="4" t="s">
        <v>33</v>
      </c>
      <c r="Q10" s="4" t="s">
        <v>34</v>
      </c>
      <c r="R10" s="4" t="s">
        <v>35</v>
      </c>
      <c r="S10" s="4" t="s">
        <v>36</v>
      </c>
      <c r="T10" s="4" t="s">
        <v>37</v>
      </c>
      <c r="U10" s="4" t="s">
        <v>38</v>
      </c>
      <c r="V10" s="4" t="s">
        <v>39</v>
      </c>
      <c r="W10" s="4" t="s">
        <v>40</v>
      </c>
      <c r="X10" s="4" t="s">
        <v>41</v>
      </c>
      <c r="Y10" s="4" t="s">
        <v>42</v>
      </c>
      <c r="Z10" s="4">
        <v>10</v>
      </c>
      <c r="AA10" s="4">
        <v>5.88</v>
      </c>
      <c r="AB10" s="10">
        <f t="shared" ref="AB10" si="0">(F10+G10+H10)/3</f>
        <v>372.75</v>
      </c>
      <c r="AC10" s="10">
        <f t="shared" ref="AC10" si="1">AB10*E10</f>
        <v>223650</v>
      </c>
      <c r="AD10" s="14"/>
      <c r="AE10" s="14"/>
    </row>
    <row r="11" spans="1:31" x14ac:dyDescent="0.3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3"/>
      <c r="AB11" s="32" t="s">
        <v>43</v>
      </c>
      <c r="AC11" s="34">
        <f>SUM(AC9:AC10)</f>
        <v>370650</v>
      </c>
    </row>
    <row r="12" spans="1:31" x14ac:dyDescent="0.35">
      <c r="A12" s="36" t="s">
        <v>64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8"/>
    </row>
    <row r="13" spans="1:31" ht="8.5" customHeight="1" x14ac:dyDescent="0.35">
      <c r="A13" s="13"/>
      <c r="B13" s="13"/>
      <c r="C13" s="13"/>
      <c r="D13" s="13"/>
      <c r="E13" s="26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8.5" customHeight="1" x14ac:dyDescent="0.35">
      <c r="A14" s="44" t="s">
        <v>63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31" ht="15" thickBot="1" x14ac:dyDescent="0.4">
      <c r="A15" s="15"/>
      <c r="B15" s="15"/>
      <c r="C15" s="15"/>
      <c r="D15" s="15"/>
      <c r="E15" s="2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AB15" s="15"/>
      <c r="AC15" s="15"/>
    </row>
    <row r="16" spans="1:31" ht="20.5" customHeight="1" x14ac:dyDescent="0.35">
      <c r="A16" s="45" t="s">
        <v>57</v>
      </c>
      <c r="B16" s="46"/>
      <c r="C16" s="46"/>
      <c r="D16" s="16"/>
      <c r="E16" s="28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5" thickBot="1" x14ac:dyDescent="0.4">
      <c r="A17" s="42" t="s">
        <v>44</v>
      </c>
      <c r="B17" s="43"/>
      <c r="C17" s="43"/>
      <c r="D17" s="18"/>
      <c r="E17" s="2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32" customHeight="1" x14ac:dyDescent="0.35">
      <c r="A18" s="47" t="s">
        <v>58</v>
      </c>
      <c r="B18" s="48"/>
      <c r="C18" s="48"/>
      <c r="D18" s="48"/>
      <c r="E18" s="2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4.5" customHeight="1" x14ac:dyDescent="0.35">
      <c r="A19" s="49" t="s">
        <v>45</v>
      </c>
      <c r="B19" s="50"/>
      <c r="C19" s="50"/>
      <c r="D19" s="50"/>
      <c r="E19" s="2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7"/>
      <c r="AA19" s="17"/>
      <c r="AB19" s="17"/>
      <c r="AC19" s="17"/>
    </row>
    <row r="20" spans="1:29" ht="15" thickBot="1" x14ac:dyDescent="0.4">
      <c r="A20" s="40"/>
      <c r="B20" s="41"/>
      <c r="C20" s="41"/>
      <c r="D20" s="5"/>
      <c r="E20" s="26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1"/>
      <c r="AA20" s="21"/>
      <c r="AB20" s="21"/>
      <c r="AC20" s="21"/>
    </row>
    <row r="21" spans="1:29" x14ac:dyDescent="0.35">
      <c r="A21" s="12"/>
      <c r="B21" s="12"/>
      <c r="C21" s="12"/>
      <c r="D21" s="13"/>
      <c r="E21" s="2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1"/>
      <c r="AA21" s="21"/>
      <c r="AB21" s="21"/>
      <c r="AC21" s="21"/>
    </row>
    <row r="22" spans="1:29" ht="15.5" x14ac:dyDescent="0.35">
      <c r="A22" s="9" t="s">
        <v>47</v>
      </c>
    </row>
  </sheetData>
  <mergeCells count="22">
    <mergeCell ref="B9:C9"/>
    <mergeCell ref="D7:D8"/>
    <mergeCell ref="E7:E8"/>
    <mergeCell ref="AB7:AB8"/>
    <mergeCell ref="A1:AC1"/>
    <mergeCell ref="A3:B3"/>
    <mergeCell ref="C3:AC3"/>
    <mergeCell ref="A4:B4"/>
    <mergeCell ref="C4:AC4"/>
    <mergeCell ref="A7:A8"/>
    <mergeCell ref="B7:C8"/>
    <mergeCell ref="A5:AC5"/>
    <mergeCell ref="A6:AC6"/>
    <mergeCell ref="A11:Z11"/>
    <mergeCell ref="A12:AC12"/>
    <mergeCell ref="B10:C10"/>
    <mergeCell ref="A20:C20"/>
    <mergeCell ref="A17:C17"/>
    <mergeCell ref="A14:AC14"/>
    <mergeCell ref="A16:C16"/>
    <mergeCell ref="A18:D18"/>
    <mergeCell ref="A19:D19"/>
  </mergeCells>
  <pageMargins left="0.23622047244094491" right="0.23622047244094491" top="3.937007874015748E-2" bottom="0.19685039370078741" header="0.51181102362204722" footer="0.51181102362204722"/>
  <pageSetup paperSize="9" scale="85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2026-06-04T10:46:29Z</cp:lastPrinted>
  <dcterms:created xsi:type="dcterms:W3CDTF">2014-01-17T11:35:00Z</dcterms:created>
  <dcterms:modified xsi:type="dcterms:W3CDTF">2026-06-04T10:48:56Z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