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/>
  <bookViews>
    <workbookView xWindow="-120" yWindow="-120" windowWidth="29020" windowHeight="15720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C16" i="1" l="1"/>
</calcChain>
</file>

<file path=xl/sharedStrings.xml><?xml version="1.0" encoding="utf-8"?>
<sst xmlns="http://schemas.openxmlformats.org/spreadsheetml/2006/main" count="158" uniqueCount="83">
  <si>
    <t xml:space="preserve"> </t>
  </si>
  <si>
    <t xml:space="preserve">Обоснование начальной (максимальной) цены контракта, 
цены контракта, заключаемого с единственным поставщиком (подрядчиком, исполнителем)           </t>
  </si>
  <si>
    <t>Характеристики объекта закупки</t>
  </si>
  <si>
    <t xml:space="preserve">Расчет НМЦК (рын) произведен по формуле:
V - количество (объем) закупаемого товара;
n - количество значений, используемых в расчете;
i - номер источника ценовой информации;
Цi - цена единицы товара                            </t>
  </si>
  <si>
    <t>№</t>
  </si>
  <si>
    <t>Наименование товара, услуги (работы)</t>
  </si>
  <si>
    <t>Единица измерения</t>
  </si>
  <si>
    <t>Кол-во</t>
  </si>
  <si>
    <t>{Поставщик_4}</t>
  </si>
  <si>
    <t>{Поставщик_5}</t>
  </si>
  <si>
    <t>{Поставщик_6}</t>
  </si>
  <si>
    <t>{Поставщик_7}</t>
  </si>
  <si>
    <t>{Поставщик_8}</t>
  </si>
  <si>
    <t>{Поставщик_9}</t>
  </si>
  <si>
    <t>{Поставщик_10}</t>
  </si>
  <si>
    <t>{Поставщик_11}</t>
  </si>
  <si>
    <t>{Поставщик_12}</t>
  </si>
  <si>
    <t>{Поставщик_13}</t>
  </si>
  <si>
    <t>{Поставщик_14}</t>
  </si>
  <si>
    <t>{Поставщик_15}</t>
  </si>
  <si>
    <t>{Поставщик_16}</t>
  </si>
  <si>
    <t>{Поставщик_17}</t>
  </si>
  <si>
    <t>{Поставщик_18}</t>
  </si>
  <si>
    <t>{Поставщик_19}</t>
  </si>
  <si>
    <t>{Поставщик_20}</t>
  </si>
  <si>
    <t>Среднее квадратичное отклонение</t>
  </si>
  <si>
    <t>Коэффициент вариации (%)</t>
  </si>
  <si>
    <t>НМЦК (рын)</t>
  </si>
  <si>
    <t>Цена (руб.)</t>
  </si>
  <si>
    <t>{Цена_4}</t>
  </si>
  <si>
    <t>{Цена_5}</t>
  </si>
  <si>
    <t>{Цена_6}</t>
  </si>
  <si>
    <t>{Цена_7}</t>
  </si>
  <si>
    <t>{Цена_8}</t>
  </si>
  <si>
    <t>{Цена_9}</t>
  </si>
  <si>
    <t>{Цена_10}</t>
  </si>
  <si>
    <t>{Цена_11}</t>
  </si>
  <si>
    <t>{Цена_12}</t>
  </si>
  <si>
    <t>{Цена_13}</t>
  </si>
  <si>
    <t>{Цена_14}</t>
  </si>
  <si>
    <t>{Цена_15}</t>
  </si>
  <si>
    <t>{Цена_16}</t>
  </si>
  <si>
    <t>{Цена_17}</t>
  </si>
  <si>
    <t>{Цена_18}</t>
  </si>
  <si>
    <t>{Цена_19}</t>
  </si>
  <si>
    <t>{Цена_20}</t>
  </si>
  <si>
    <t>Итого:</t>
  </si>
  <si>
    <t>Работник контрактной службы/контрактный управляющий:</t>
  </si>
  <si>
    <t>(должность)</t>
  </si>
  <si>
    <t>(подпись/расшифровка подписи)</t>
  </si>
  <si>
    <t>1</t>
  </si>
  <si>
    <t>Котёл «Общепит»</t>
  </si>
  <si>
    <t>шт</t>
  </si>
  <si>
    <t>8 949,58 (13%*, 6.38%**)
Контракт в ЕИС №2781713688325000013</t>
  </si>
  <si>
    <t>7 980,18 (13%*)
Контракт в ЕИС №2781404658226000005</t>
  </si>
  <si>
    <t>10 212,23 (17%*, 4.9%**)
Контракт в ЕИС №3351700242625000052</t>
  </si>
  <si>
    <t>2</t>
  </si>
  <si>
    <t>Кастрюля</t>
  </si>
  <si>
    <t>7 605,93 (13%*, 6.38%**)
Контракт в ЕИС №2781931461225000018</t>
  </si>
  <si>
    <t>8 538,23 (13%*)
Контракт в ЕИС №2233101043725000339</t>
  </si>
  <si>
    <t>6 152,31 (17%*)
Контракт в ЕИС №1666600933526000013</t>
  </si>
  <si>
    <t>3</t>
  </si>
  <si>
    <t>2 498,11 (13%*)
Контракт в ЕИС №2252400338726000002</t>
  </si>
  <si>
    <t>2 872,56 (13%*, 4.13%**)
Контракт в ЕИС №3434553639025000002</t>
  </si>
  <si>
    <t>3 119,04 (5.73%**)
Контракт в ЕИС №3525200996325000007</t>
  </si>
  <si>
    <t>5</t>
  </si>
  <si>
    <t>Сито</t>
  </si>
  <si>
    <t>1 107,30 (13%*, 6.38%**)
Контракт в ЕИС №2782004895825000015</t>
  </si>
  <si>
    <t>1 528,10 (13%*, 4.13%**)
Контракт в ЕИС №2643902440025000637</t>
  </si>
  <si>
    <t>1 459,20 (13%*)
Контракт в ЕИС №1235500439026000009</t>
  </si>
  <si>
    <t>Поставщик 1</t>
  </si>
  <si>
    <t>Поставщик 2</t>
  </si>
  <si>
    <t>Поставщик 3</t>
  </si>
  <si>
    <t>Дата подготовки обоснования НМЦК:30.04.2026</t>
  </si>
  <si>
    <t>на поставку посуды для нужд МАДОУ ДС "ОЛЕНЕНОК"</t>
  </si>
  <si>
    <t>Используемый метод определения НМЦК
с обоснованием:</t>
  </si>
  <si>
    <t>Метод сопоставимых рыночных цен (анализа рынка) является приоритетным для определения и обоснования начальной (максимальной) цены контракта, цены контракта, заключаемого с единственным поставщиком (подрядчиком, исполнителем) (в соответствии с п.6 ст.22 44-ФЗ)
Расчет выполнен в соответствии с Методическими рекомендациями, утвержденными приказом МЭР РФ от 02.10.2013 №567</t>
  </si>
  <si>
    <t>Характеристики объекта закупки указаны в описании объекта закупки</t>
  </si>
  <si>
    <t>Средняя цена (руб.)</t>
  </si>
  <si>
    <t>* Цены контрактов из ЕИС скорректированы в зависимости от способа осуществления закупки согласно п.3.16 методических рекомендаций Приказа Минэкономразвития № 567 от 02.10.2013.</t>
  </si>
  <si>
    <t>** Цены контрактов из ЕИС могут быть приведены к текущему уровню цен путем применения коэффициента пересчета цен прошлых периодов п.3.18 методических рекомендаций Приказа Минэкономразвития № 567 от 02.10.2013.</t>
  </si>
  <si>
    <t xml:space="preserve">/ </t>
  </si>
  <si>
    <t>На основании проведенного анализа рынка и расчетов, НМЦК составляет: 81 832,08 рублей.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</si>
</sst>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#########"/>
  </numFmts>
  <fonts count="25" x14ac:knownFonts="1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6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0.8"/>
      <color rgb="FF000000"/>
      <name val="Calibri"/>
      <family val="2"/>
      <charset val="204"/>
    </font>
    <font>
      <sz val="9"/>
      <color rgb="FF000000"/>
      <name val="Calibri"/>
      <family val="2"/>
      <charset val="204"/>
    </font>
    <font>
      <sz val="10.8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u/>
      <sz val="10"/>
      <color indexed="12"/>
      <name val="Times New Roman"/>
      <family val="1"/>
      <charset val="204"/>
    </font>
    <font>
      <u/>
      <sz val="10"/>
      <color indexed="12"/>
      <name val="Times New Roman"/>
      <family val="1"/>
      <charset val="204"/>
    </font>
    <font>
      <u/>
      <sz val="10"/>
      <color indexed="12"/>
      <name val="Times New Roman"/>
      <family val="1"/>
      <charset val="204"/>
    </font>
    <font>
      <u/>
      <sz val="10"/>
      <color indexed="12"/>
      <name val="Times New Roman"/>
      <family val="1"/>
      <charset val="204"/>
    </font>
    <font>
      <u/>
      <sz val="10"/>
      <color indexed="12"/>
      <name val="Times New Roman"/>
      <family val="1"/>
      <charset val="204"/>
    </font>
    <font>
      <u/>
      <sz val="10"/>
      <color indexed="12"/>
      <name val="Times New Roman"/>
      <family val="1"/>
      <charset val="204"/>
    </font>
    <font>
      <u/>
      <sz val="10"/>
      <color indexed="12"/>
      <name val="Times New Roman"/>
      <family val="1"/>
      <charset val="204"/>
    </font>
    <font>
      <u/>
      <sz val="10"/>
      <color indexed="12"/>
      <name val="Times New Roman"/>
      <family val="1"/>
      <charset val="204"/>
    </font>
    <font>
      <u/>
      <sz val="10"/>
      <color indexed="12"/>
      <name val="Times New Roman"/>
      <family val="1"/>
      <charset val="204"/>
    </font>
    <font>
      <u/>
      <sz val="10"/>
      <color indexed="12"/>
      <name val="Times New Roman"/>
      <family val="1"/>
      <charset val="204"/>
    </font>
    <font>
      <u/>
      <sz val="10"/>
      <color indexed="12"/>
      <name val="Times New Roman"/>
      <family val="1"/>
      <charset val="204"/>
    </font>
    <font>
      <u/>
      <sz val="10"/>
      <color indexed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C0C0C0"/>
      </left>
      <right/>
      <top style="medium">
        <color rgb="FFC0C0C0"/>
      </top>
      <bottom style="medium">
        <color rgb="FFC0C0C0"/>
      </bottom>
      <diagonal/>
    </border>
    <border>
      <left/>
      <right/>
      <top style="medium">
        <color rgb="FFC0C0C0"/>
      </top>
      <bottom style="medium">
        <color rgb="FFC0C0C0"/>
      </bottom>
      <diagonal/>
    </border>
    <border>
      <left style="medium">
        <color rgb="FFC0C0C0"/>
      </left>
      <right/>
      <top style="medium">
        <color rgb="FFC0C0C0"/>
      </top>
      <bottom style="thin">
        <color auto="1"/>
      </bottom>
      <diagonal/>
    </border>
    <border>
      <left/>
      <right/>
      <top style="medium">
        <color rgb="FFC0C0C0"/>
      </top>
      <bottom style="thin">
        <color auto="1"/>
      </bottom>
      <diagonal/>
    </border>
    <border>
      <left style="medium">
        <color rgb="FFC0C0C0"/>
      </left>
      <right/>
      <top/>
      <bottom style="medium">
        <color rgb="FFC0C0C0"/>
      </bottom>
      <diagonal/>
    </border>
    <border>
      <left/>
      <right/>
      <top/>
      <bottom style="medium">
        <color rgb="FFC0C0C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 applyAlignment="0"/>
  </cellStyleXfs>
  <cellXfs count="60">
    <xf numFmtId="0" fontId="0" fillId="0" borderId="0" xfId="0"/>
    <xf numFmtId="0" fontId="1" fillId="0" borderId="0" xfId="0" applyFont="1" applyFill="1" applyBorder="1"/>
    <xf numFmtId="2" fontId="2" fillId="0" borderId="0" xfId="0" applyNumberFormat="1" applyFont="1" applyFill="1" applyBorder="1" applyAlignment="1">
      <alignment vertical="top" wrapText="1"/>
    </xf>
    <xf numFmtId="0" fontId="3" fillId="0" borderId="0" xfId="0" applyFont="1" applyFill="1" applyBorder="1"/>
    <xf numFmtId="2" fontId="1" fillId="0" borderId="0" xfId="0" applyNumberFormat="1" applyFont="1" applyFill="1" applyBorder="1"/>
    <xf numFmtId="2" fontId="1" fillId="0" borderId="1" xfId="0" applyNumberFormat="1" applyFont="1" applyFill="1" applyBorder="1"/>
    <xf numFmtId="164" fontId="5" fillId="0" borderId="2" xfId="0" applyNumberFormat="1" applyFont="1" applyFill="1" applyBorder="1" applyAlignment="1">
      <alignment horizontal="center" vertical="center" wrapText="1"/>
    </xf>
    <xf numFmtId="49" fontId="5" fillId="0" borderId="6" xfId="0" applyNumberFormat="1" applyFont="1" applyFill="1" applyBorder="1" applyAlignment="1">
      <alignment horizontal="center" vertical="center" wrapText="1"/>
    </xf>
    <xf numFmtId="2" fontId="1" fillId="0" borderId="6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vertical="top" wrapText="1"/>
    </xf>
    <xf numFmtId="2" fontId="1" fillId="0" borderId="2" xfId="0" applyNumberFormat="1" applyFont="1" applyFill="1" applyBorder="1" applyAlignment="1">
      <alignment vertical="top"/>
    </xf>
    <xf numFmtId="0" fontId="5" fillId="0" borderId="2" xfId="0" applyFont="1" applyFill="1" applyBorder="1" applyAlignment="1">
      <alignment horizontal="center" vertical="center" wrapText="1"/>
    </xf>
    <xf numFmtId="164" fontId="1" fillId="0" borderId="2" xfId="0" applyNumberFormat="1" applyFont="1" applyFill="1" applyBorder="1" applyAlignment="1">
      <alignment horizontal="center" vertical="center"/>
    </xf>
    <xf numFmtId="2" fontId="3" fillId="0" borderId="0" xfId="0" applyNumberFormat="1" applyFont="1" applyFill="1" applyBorder="1"/>
    <xf numFmtId="0" fontId="5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wrapText="1"/>
    </xf>
    <xf numFmtId="0" fontId="8" fillId="0" borderId="0" xfId="0" applyFont="1" applyFill="1" applyBorder="1"/>
    <xf numFmtId="0" fontId="5" fillId="0" borderId="0" xfId="0" applyFont="1" applyFill="1" applyBorder="1" applyAlignment="1">
      <alignment vertical="top" wrapText="1"/>
    </xf>
    <xf numFmtId="0" fontId="9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/>
    <xf numFmtId="0" fontId="13" fillId="0" borderId="16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19" fillId="0" borderId="16" xfId="0" applyFont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0" fontId="23" fillId="0" borderId="16" xfId="0" applyFont="1" applyBorder="1" applyAlignment="1">
      <alignment horizontal="center" vertical="center" wrapText="1"/>
    </xf>
    <xf numFmtId="0" fontId="24" fillId="0" borderId="16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top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/>
    </xf>
    <xf numFmtId="0" fontId="5" fillId="0" borderId="10" xfId="0" applyFont="1" applyFill="1" applyBorder="1" applyAlignment="1">
      <alignment horizontal="left" vertical="center"/>
    </xf>
    <xf numFmtId="0" fontId="5" fillId="0" borderId="11" xfId="0" applyFont="1" applyFill="1" applyBorder="1" applyAlignment="1">
      <alignment horizontal="left" vertical="center"/>
    </xf>
    <xf numFmtId="0" fontId="9" fillId="0" borderId="12" xfId="0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top" wrapText="1"/>
    </xf>
    <xf numFmtId="0" fontId="5" fillId="0" borderId="15" xfId="0" applyFont="1" applyFill="1" applyBorder="1" applyAlignment="1">
      <alignment horizontal="center" vertical="top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wrapText="1"/>
    </xf>
    <xf numFmtId="0" fontId="5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vertical="top" wrapText="1"/>
    </xf>
    <xf numFmtId="2" fontId="5" fillId="0" borderId="2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429895</xdr:colOff>
      <xdr:row>8</xdr:row>
      <xdr:rowOff>182245</xdr:rowOff>
    </xdr:from>
    <xdr:to>
      <xdr:col>2</xdr:col>
      <xdr:colOff>99695</xdr:colOff>
      <xdr:row>8</xdr:row>
      <xdr:rowOff>802005</xdr:rowOff>
    </xdr:to>
    <xdr:pic>
      <xdr:nvPicPr>
        <xdr:cNvPr id="6" name="Изображение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9895" y="2915920"/>
          <a:ext cx="1612900" cy="6197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28</xdr:col>
      <xdr:colOff>219075</xdr:colOff>
      <xdr:row>10</xdr:row>
      <xdr:rowOff>85725</xdr:rowOff>
    </xdr:from>
    <xdr:to>
      <xdr:col>28</xdr:col>
      <xdr:colOff>1600835</xdr:colOff>
      <xdr:row>11</xdr:row>
      <xdr:rowOff>42545</xdr:rowOff>
    </xdr:to>
    <xdr:pic>
      <xdr:nvPicPr>
        <xdr:cNvPr id="7" name="Изображение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386000" y="4762500"/>
          <a:ext cx="1400810" cy="5283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25</xdr:col>
      <xdr:colOff>123825</xdr:colOff>
      <xdr:row>10</xdr:row>
      <xdr:rowOff>76200</xdr:rowOff>
    </xdr:from>
    <xdr:to>
      <xdr:col>25</xdr:col>
      <xdr:colOff>1190625</xdr:colOff>
      <xdr:row>11</xdr:row>
      <xdr:rowOff>30480</xdr:rowOff>
    </xdr:to>
    <xdr:pic>
      <xdr:nvPicPr>
        <xdr:cNvPr id="8" name="Picture 2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6375975" y="4752975"/>
          <a:ext cx="1076325" cy="5257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26</xdr:col>
      <xdr:colOff>180976</xdr:colOff>
      <xdr:row>10</xdr:row>
      <xdr:rowOff>152399</xdr:rowOff>
    </xdr:from>
    <xdr:to>
      <xdr:col>26</xdr:col>
      <xdr:colOff>1362076</xdr:colOff>
      <xdr:row>11</xdr:row>
      <xdr:rowOff>37464</xdr:rowOff>
    </xdr:to>
    <xdr:pic>
      <xdr:nvPicPr>
        <xdr:cNvPr id="9" name="Picture 1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7804726" y="4829174"/>
          <a:ext cx="1200150" cy="456565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zakupki.gov.ru/epz/contract/contractCard/common-info.html?reestrNumber=3434553639025000002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http://zakupki.gov.ru/epz/contract/contractCard/common-info.html?reestrNumber=3351700242625000052" TargetMode="External"/><Relationship Id="rId7" Type="http://schemas.openxmlformats.org/officeDocument/2006/relationships/hyperlink" Target="http://zakupki.gov.ru/epz/contract/contractCard/common-info.html?reestrNumber=2252400338726000002" TargetMode="External"/><Relationship Id="rId12" Type="http://schemas.openxmlformats.org/officeDocument/2006/relationships/hyperlink" Target="http://zakupki.gov.ru/epz/contract/contractCard/common-info.html?reestrNumber=1235500439026000009" TargetMode="External"/><Relationship Id="rId2" Type="http://schemas.openxmlformats.org/officeDocument/2006/relationships/hyperlink" Target="http://zakupki.gov.ru/epz/contract/contractCard/common-info.html?reestrNumber=2781404658226000005" TargetMode="External"/><Relationship Id="rId1" Type="http://schemas.openxmlformats.org/officeDocument/2006/relationships/hyperlink" Target="http://zakupki.gov.ru/epz/contract/contractCard/common-info.html?reestrNumber=2781713688325000013" TargetMode="External"/><Relationship Id="rId6" Type="http://schemas.openxmlformats.org/officeDocument/2006/relationships/hyperlink" Target="http://zakupki.gov.ru/epz/contract/contractCard/common-info.html?reestrNumber=1666600933526000013" TargetMode="External"/><Relationship Id="rId11" Type="http://schemas.openxmlformats.org/officeDocument/2006/relationships/hyperlink" Target="http://zakupki.gov.ru/epz/contract/contractCard/common-info.html?reestrNumber=2643902440025000637" TargetMode="External"/><Relationship Id="rId5" Type="http://schemas.openxmlformats.org/officeDocument/2006/relationships/hyperlink" Target="http://zakupki.gov.ru/epz/contract/contractCard/common-info.html?reestrNumber=2233101043725000339" TargetMode="External"/><Relationship Id="rId10" Type="http://schemas.openxmlformats.org/officeDocument/2006/relationships/hyperlink" Target="http://zakupki.gov.ru/epz/contract/contractCard/common-info.html?reestrNumber=2782004895825000015" TargetMode="External"/><Relationship Id="rId4" Type="http://schemas.openxmlformats.org/officeDocument/2006/relationships/hyperlink" Target="http://zakupki.gov.ru/epz/contract/contractCard/common-info.html?reestrNumber=2781931461225000018" TargetMode="External"/><Relationship Id="rId9" Type="http://schemas.openxmlformats.org/officeDocument/2006/relationships/hyperlink" Target="http://zakupki.gov.ru/epz/contract/contractCard/common-info.html?reestrNumber=3525200996325000007" TargetMode="External"/><Relationship Id="rId1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AE30"/>
  <sheetViews>
    <sheetView tabSelected="1" view="pageBreakPreview" topLeftCell="A10" zoomScaleNormal="100" zoomScaleSheetLayoutView="100" workbookViewId="0">
      <selection activeCell="G26" sqref="G26"/>
    </sheetView>
  </sheetViews>
  <sheetFormatPr defaultColWidth="9" defaultRowHeight="14.5" x14ac:dyDescent="0.35"/>
  <cols>
    <col min="1" max="1" width="7.81640625" style="3" customWidth="1"/>
    <col min="2" max="2" width="20.81640625" style="3" customWidth="1"/>
    <col min="3" max="3" width="17.81640625" style="3" customWidth="1"/>
    <col min="4" max="4" width="17" style="3" customWidth="1"/>
    <col min="5" max="5" width="8.81640625" style="3" customWidth="1"/>
    <col min="6" max="8" width="22" style="13" customWidth="1"/>
    <col min="9" max="25" width="22" style="13" hidden="1" customWidth="1"/>
    <col min="26" max="26" width="20.54296875" style="13" customWidth="1"/>
    <col min="27" max="27" width="23" style="13" customWidth="1"/>
    <col min="28" max="28" width="15.1796875" style="13" customWidth="1"/>
    <col min="29" max="29" width="27.7265625" style="3" customWidth="1"/>
    <col min="30" max="30" width="18.453125" style="3" customWidth="1"/>
    <col min="31" max="1024" width="9.1796875" style="3" customWidth="1"/>
    <col min="1025" max="16384" width="9" style="3"/>
  </cols>
  <sheetData>
    <row r="1" spans="1:31" ht="15" customHeight="1" x14ac:dyDescent="0.35">
      <c r="A1" s="1" t="s">
        <v>0</v>
      </c>
      <c r="B1" s="1"/>
      <c r="C1" s="1"/>
      <c r="D1" s="1"/>
      <c r="E1" s="1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31" ht="15" customHeight="1" x14ac:dyDescent="0.35">
      <c r="A2" s="1"/>
      <c r="B2" s="1"/>
      <c r="C2" s="1"/>
      <c r="D2" s="1"/>
      <c r="E2" s="1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</row>
    <row r="3" spans="1:31" ht="36" customHeight="1" x14ac:dyDescent="0.45">
      <c r="A3" s="56" t="s">
        <v>1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  <c r="AA3" s="56"/>
      <c r="AB3" s="56"/>
      <c r="AC3" s="56"/>
    </row>
    <row r="4" spans="1:31" ht="15" customHeight="1" x14ac:dyDescent="0.35">
      <c r="A4" s="1"/>
      <c r="B4" s="1"/>
      <c r="C4" s="1"/>
      <c r="D4" s="1"/>
      <c r="E4" s="1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</row>
    <row r="5" spans="1:31" x14ac:dyDescent="0.35">
      <c r="A5" s="1"/>
      <c r="B5" s="1"/>
      <c r="C5" s="1"/>
      <c r="D5" s="1"/>
      <c r="E5" s="1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5"/>
      <c r="AA5" s="4"/>
      <c r="AB5" s="4"/>
    </row>
    <row r="6" spans="1:31" ht="24.75" customHeight="1" x14ac:dyDescent="0.35">
      <c r="A6" s="36" t="s">
        <v>2</v>
      </c>
      <c r="B6" s="36"/>
      <c r="C6" s="57" t="s">
        <v>77</v>
      </c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</row>
    <row r="7" spans="1:31" ht="42" customHeight="1" x14ac:dyDescent="0.35">
      <c r="A7" s="36" t="s">
        <v>75</v>
      </c>
      <c r="B7" s="36"/>
      <c r="C7" s="57" t="s">
        <v>76</v>
      </c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</row>
    <row r="8" spans="1:31" ht="43.5" customHeight="1" x14ac:dyDescent="0.35">
      <c r="A8" s="52" t="s">
        <v>74</v>
      </c>
      <c r="B8" s="53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5"/>
    </row>
    <row r="9" spans="1:31" ht="125.25" customHeight="1" x14ac:dyDescent="0.35">
      <c r="A9" s="58" t="s">
        <v>3</v>
      </c>
      <c r="B9" s="58"/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  <c r="Y9" s="58"/>
      <c r="Z9" s="58"/>
      <c r="AA9" s="58"/>
      <c r="AB9" s="58"/>
      <c r="AC9" s="58"/>
    </row>
    <row r="10" spans="1:31" ht="30" customHeight="1" x14ac:dyDescent="0.35">
      <c r="A10" s="36" t="s">
        <v>4</v>
      </c>
      <c r="B10" s="36" t="s">
        <v>5</v>
      </c>
      <c r="C10" s="36"/>
      <c r="D10" s="36" t="s">
        <v>6</v>
      </c>
      <c r="E10" s="59" t="s">
        <v>7</v>
      </c>
      <c r="F10" s="6" t="s">
        <v>70</v>
      </c>
      <c r="G10" s="6" t="s">
        <v>71</v>
      </c>
      <c r="H10" s="6" t="s">
        <v>72</v>
      </c>
      <c r="I10" s="6" t="s">
        <v>8</v>
      </c>
      <c r="J10" s="6" t="s">
        <v>9</v>
      </c>
      <c r="K10" s="6" t="s">
        <v>10</v>
      </c>
      <c r="L10" s="6" t="s">
        <v>11</v>
      </c>
      <c r="M10" s="6" t="s">
        <v>12</v>
      </c>
      <c r="N10" s="6" t="s">
        <v>13</v>
      </c>
      <c r="O10" s="6" t="s">
        <v>14</v>
      </c>
      <c r="P10" s="6" t="s">
        <v>15</v>
      </c>
      <c r="Q10" s="6" t="s">
        <v>16</v>
      </c>
      <c r="R10" s="6" t="s">
        <v>17</v>
      </c>
      <c r="S10" s="6" t="s">
        <v>18</v>
      </c>
      <c r="T10" s="6" t="s">
        <v>19</v>
      </c>
      <c r="U10" s="6" t="s">
        <v>20</v>
      </c>
      <c r="V10" s="6" t="s">
        <v>21</v>
      </c>
      <c r="W10" s="6" t="s">
        <v>22</v>
      </c>
      <c r="X10" s="6" t="s">
        <v>23</v>
      </c>
      <c r="Y10" s="6" t="s">
        <v>24</v>
      </c>
      <c r="Z10" s="7" t="s">
        <v>25</v>
      </c>
      <c r="AA10" s="7" t="s">
        <v>26</v>
      </c>
      <c r="AB10" s="59" t="s">
        <v>78</v>
      </c>
      <c r="AC10" s="8" t="s">
        <v>27</v>
      </c>
    </row>
    <row r="11" spans="1:31" ht="45" customHeight="1" x14ac:dyDescent="0.35">
      <c r="A11" s="36"/>
      <c r="B11" s="36"/>
      <c r="C11" s="36"/>
      <c r="D11" s="36"/>
      <c r="E11" s="59"/>
      <c r="F11" s="6" t="s">
        <v>28</v>
      </c>
      <c r="G11" s="6" t="s">
        <v>28</v>
      </c>
      <c r="H11" s="6" t="s">
        <v>28</v>
      </c>
      <c r="I11" s="6" t="s">
        <v>28</v>
      </c>
      <c r="J11" s="6" t="s">
        <v>28</v>
      </c>
      <c r="K11" s="6" t="s">
        <v>28</v>
      </c>
      <c r="L11" s="6" t="s">
        <v>28</v>
      </c>
      <c r="M11" s="6" t="s">
        <v>28</v>
      </c>
      <c r="N11" s="6" t="s">
        <v>28</v>
      </c>
      <c r="O11" s="6" t="s">
        <v>28</v>
      </c>
      <c r="P11" s="6" t="s">
        <v>28</v>
      </c>
      <c r="Q11" s="6" t="s">
        <v>28</v>
      </c>
      <c r="R11" s="6" t="s">
        <v>28</v>
      </c>
      <c r="S11" s="6" t="s">
        <v>28</v>
      </c>
      <c r="T11" s="6" t="s">
        <v>28</v>
      </c>
      <c r="U11" s="6" t="s">
        <v>28</v>
      </c>
      <c r="V11" s="6" t="s">
        <v>28</v>
      </c>
      <c r="W11" s="6" t="s">
        <v>28</v>
      </c>
      <c r="X11" s="6" t="s">
        <v>28</v>
      </c>
      <c r="Y11" s="6" t="s">
        <v>28</v>
      </c>
      <c r="Z11" s="9"/>
      <c r="AA11" s="9"/>
      <c r="AB11" s="59"/>
      <c r="AC11" s="10"/>
    </row>
    <row r="12" spans="1:31" ht="52.5" customHeight="1" x14ac:dyDescent="0.35">
      <c r="A12" s="11" t="s">
        <v>50</v>
      </c>
      <c r="B12" s="36" t="s">
        <v>51</v>
      </c>
      <c r="C12" s="36"/>
      <c r="D12" s="11" t="s">
        <v>52</v>
      </c>
      <c r="E12" s="12">
        <v>3</v>
      </c>
      <c r="F12" s="24" t="s">
        <v>53</v>
      </c>
      <c r="G12" s="25" t="s">
        <v>54</v>
      </c>
      <c r="H12" s="26" t="s">
        <v>55</v>
      </c>
      <c r="I12" s="6" t="s">
        <v>29</v>
      </c>
      <c r="J12" s="6" t="s">
        <v>30</v>
      </c>
      <c r="K12" s="6" t="s">
        <v>31</v>
      </c>
      <c r="L12" s="6" t="s">
        <v>32</v>
      </c>
      <c r="M12" s="6" t="s">
        <v>33</v>
      </c>
      <c r="N12" s="6" t="s">
        <v>34</v>
      </c>
      <c r="O12" s="6" t="s">
        <v>35</v>
      </c>
      <c r="P12" s="6" t="s">
        <v>36</v>
      </c>
      <c r="Q12" s="6" t="s">
        <v>37</v>
      </c>
      <c r="R12" s="6" t="s">
        <v>38</v>
      </c>
      <c r="S12" s="6" t="s">
        <v>39</v>
      </c>
      <c r="T12" s="6" t="s">
        <v>40</v>
      </c>
      <c r="U12" s="6" t="s">
        <v>41</v>
      </c>
      <c r="V12" s="6" t="s">
        <v>42</v>
      </c>
      <c r="W12" s="6" t="s">
        <v>43</v>
      </c>
      <c r="X12" s="6" t="s">
        <v>44</v>
      </c>
      <c r="Y12" s="6" t="s">
        <v>45</v>
      </c>
      <c r="Z12" s="6">
        <v>1119.23</v>
      </c>
      <c r="AA12" s="6">
        <v>12.37</v>
      </c>
      <c r="AB12" s="6">
        <v>9047.33</v>
      </c>
      <c r="AC12" s="6">
        <v>27141.99</v>
      </c>
      <c r="AD12" s="13"/>
      <c r="AE12" s="13"/>
    </row>
    <row r="13" spans="1:31" ht="52.5" customHeight="1" x14ac:dyDescent="0.35">
      <c r="A13" s="11" t="s">
        <v>56</v>
      </c>
      <c r="B13" s="36" t="s">
        <v>57</v>
      </c>
      <c r="C13" s="36"/>
      <c r="D13" s="11" t="s">
        <v>52</v>
      </c>
      <c r="E13" s="12">
        <v>3</v>
      </c>
      <c r="F13" s="27" t="s">
        <v>58</v>
      </c>
      <c r="G13" s="28" t="s">
        <v>59</v>
      </c>
      <c r="H13" s="29" t="s">
        <v>60</v>
      </c>
      <c r="I13" s="6" t="s">
        <v>29</v>
      </c>
      <c r="J13" s="6" t="s">
        <v>30</v>
      </c>
      <c r="K13" s="6" t="s">
        <v>31</v>
      </c>
      <c r="L13" s="6" t="s">
        <v>32</v>
      </c>
      <c r="M13" s="6" t="s">
        <v>33</v>
      </c>
      <c r="N13" s="6" t="s">
        <v>34</v>
      </c>
      <c r="O13" s="6" t="s">
        <v>35</v>
      </c>
      <c r="P13" s="6" t="s">
        <v>36</v>
      </c>
      <c r="Q13" s="6" t="s">
        <v>37</v>
      </c>
      <c r="R13" s="6" t="s">
        <v>38</v>
      </c>
      <c r="S13" s="6" t="s">
        <v>39</v>
      </c>
      <c r="T13" s="6" t="s">
        <v>40</v>
      </c>
      <c r="U13" s="6" t="s">
        <v>41</v>
      </c>
      <c r="V13" s="6" t="s">
        <v>42</v>
      </c>
      <c r="W13" s="6" t="s">
        <v>43</v>
      </c>
      <c r="X13" s="6" t="s">
        <v>44</v>
      </c>
      <c r="Y13" s="6" t="s">
        <v>45</v>
      </c>
      <c r="Z13" s="6">
        <v>1202.4100000000001</v>
      </c>
      <c r="AA13" s="6">
        <v>16.18</v>
      </c>
      <c r="AB13" s="6">
        <v>7432.16</v>
      </c>
      <c r="AC13" s="6">
        <v>22296.48</v>
      </c>
      <c r="AD13" s="13"/>
      <c r="AE13" s="13"/>
    </row>
    <row r="14" spans="1:31" ht="52.5" customHeight="1" x14ac:dyDescent="0.35">
      <c r="A14" s="11" t="s">
        <v>61</v>
      </c>
      <c r="B14" s="36" t="s">
        <v>57</v>
      </c>
      <c r="C14" s="36"/>
      <c r="D14" s="11" t="s">
        <v>52</v>
      </c>
      <c r="E14" s="12">
        <v>10</v>
      </c>
      <c r="F14" s="30" t="s">
        <v>62</v>
      </c>
      <c r="G14" s="31" t="s">
        <v>63</v>
      </c>
      <c r="H14" s="32" t="s">
        <v>64</v>
      </c>
      <c r="I14" s="6" t="s">
        <v>29</v>
      </c>
      <c r="J14" s="6" t="s">
        <v>30</v>
      </c>
      <c r="K14" s="6" t="s">
        <v>31</v>
      </c>
      <c r="L14" s="6" t="s">
        <v>32</v>
      </c>
      <c r="M14" s="6" t="s">
        <v>33</v>
      </c>
      <c r="N14" s="6" t="s">
        <v>34</v>
      </c>
      <c r="O14" s="6" t="s">
        <v>35</v>
      </c>
      <c r="P14" s="6" t="s">
        <v>36</v>
      </c>
      <c r="Q14" s="6" t="s">
        <v>37</v>
      </c>
      <c r="R14" s="6" t="s">
        <v>38</v>
      </c>
      <c r="S14" s="6" t="s">
        <v>39</v>
      </c>
      <c r="T14" s="6" t="s">
        <v>40</v>
      </c>
      <c r="U14" s="6" t="s">
        <v>41</v>
      </c>
      <c r="V14" s="6" t="s">
        <v>42</v>
      </c>
      <c r="W14" s="6" t="s">
        <v>43</v>
      </c>
      <c r="X14" s="6" t="s">
        <v>44</v>
      </c>
      <c r="Y14" s="6" t="s">
        <v>45</v>
      </c>
      <c r="Z14" s="6">
        <v>312.66000000000003</v>
      </c>
      <c r="AA14" s="6">
        <v>11.05</v>
      </c>
      <c r="AB14" s="6">
        <v>2829.9</v>
      </c>
      <c r="AC14" s="6">
        <v>28299</v>
      </c>
      <c r="AD14" s="13"/>
      <c r="AE14" s="13"/>
    </row>
    <row r="15" spans="1:31" ht="52.5" customHeight="1" x14ac:dyDescent="0.35">
      <c r="A15" s="11" t="s">
        <v>65</v>
      </c>
      <c r="B15" s="36" t="s">
        <v>66</v>
      </c>
      <c r="C15" s="36"/>
      <c r="D15" s="11" t="s">
        <v>52</v>
      </c>
      <c r="E15" s="12">
        <v>3</v>
      </c>
      <c r="F15" s="33" t="s">
        <v>67</v>
      </c>
      <c r="G15" s="34" t="s">
        <v>68</v>
      </c>
      <c r="H15" s="35" t="s">
        <v>69</v>
      </c>
      <c r="I15" s="6" t="s">
        <v>29</v>
      </c>
      <c r="J15" s="6" t="s">
        <v>30</v>
      </c>
      <c r="K15" s="6" t="s">
        <v>31</v>
      </c>
      <c r="L15" s="6" t="s">
        <v>32</v>
      </c>
      <c r="M15" s="6" t="s">
        <v>33</v>
      </c>
      <c r="N15" s="6" t="s">
        <v>34</v>
      </c>
      <c r="O15" s="6" t="s">
        <v>35</v>
      </c>
      <c r="P15" s="6" t="s">
        <v>36</v>
      </c>
      <c r="Q15" s="6" t="s">
        <v>37</v>
      </c>
      <c r="R15" s="6" t="s">
        <v>38</v>
      </c>
      <c r="S15" s="6" t="s">
        <v>39</v>
      </c>
      <c r="T15" s="6" t="s">
        <v>40</v>
      </c>
      <c r="U15" s="6" t="s">
        <v>41</v>
      </c>
      <c r="V15" s="6" t="s">
        <v>42</v>
      </c>
      <c r="W15" s="6" t="s">
        <v>43</v>
      </c>
      <c r="X15" s="6" t="s">
        <v>44</v>
      </c>
      <c r="Y15" s="6" t="s">
        <v>45</v>
      </c>
      <c r="Z15" s="6">
        <v>225.7</v>
      </c>
      <c r="AA15" s="6">
        <v>16.54</v>
      </c>
      <c r="AB15" s="6">
        <v>1364.87</v>
      </c>
      <c r="AC15" s="6">
        <v>4094.61</v>
      </c>
      <c r="AD15" s="13"/>
      <c r="AE15" s="13"/>
    </row>
    <row r="16" spans="1:31" x14ac:dyDescent="0.35">
      <c r="A16" s="39"/>
      <c r="B16" s="39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B16" s="11" t="s">
        <v>46</v>
      </c>
      <c r="AC16" s="6">
        <f>SUM(AC12:AC15)</f>
        <v>81832.08</v>
      </c>
    </row>
    <row r="17" spans="1:29" x14ac:dyDescent="0.35">
      <c r="A17" s="40" t="s">
        <v>82</v>
      </c>
      <c r="B17" s="41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2"/>
    </row>
    <row r="18" spans="1:29" x14ac:dyDescent="0.35">
      <c r="A18" s="51"/>
      <c r="B18" s="51"/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</row>
    <row r="20" spans="1:29" x14ac:dyDescent="0.35">
      <c r="A20" s="43" t="s">
        <v>73</v>
      </c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43"/>
      <c r="AA20" s="43"/>
      <c r="AB20" s="43"/>
      <c r="AC20" s="43"/>
    </row>
    <row r="21" spans="1:29" x14ac:dyDescent="0.35">
      <c r="A21" s="44" t="s">
        <v>79</v>
      </c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</row>
    <row r="22" spans="1:29" x14ac:dyDescent="0.35">
      <c r="A22" s="44" t="s">
        <v>80</v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</row>
    <row r="23" spans="1:29" ht="15" thickBot="1" x14ac:dyDescent="0.4">
      <c r="A23" s="1"/>
      <c r="B23" s="1"/>
      <c r="C23" s="1"/>
      <c r="D23" s="1"/>
      <c r="E23" s="1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</row>
    <row r="24" spans="1:29" ht="15" thickBot="1" x14ac:dyDescent="0.4">
      <c r="A24" s="45" t="s">
        <v>47</v>
      </c>
      <c r="B24" s="46"/>
      <c r="C24" s="46"/>
      <c r="D24" s="14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</row>
    <row r="25" spans="1:29" x14ac:dyDescent="0.35">
      <c r="A25" s="47"/>
      <c r="B25" s="48"/>
      <c r="C25" s="48"/>
      <c r="D25" s="15"/>
      <c r="E25" s="16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</row>
    <row r="26" spans="1:29" ht="15" thickBot="1" x14ac:dyDescent="0.4">
      <c r="A26" s="49" t="s">
        <v>48</v>
      </c>
      <c r="B26" s="50"/>
      <c r="C26" s="50"/>
      <c r="D26" s="17"/>
      <c r="E26" s="16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</row>
    <row r="27" spans="1:29" x14ac:dyDescent="0.35">
      <c r="A27" s="47" t="s">
        <v>81</v>
      </c>
      <c r="B27" s="48"/>
      <c r="C27" s="48"/>
      <c r="D27" s="18"/>
      <c r="E27" s="16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</row>
    <row r="28" spans="1:29" ht="16" thickBot="1" x14ac:dyDescent="0.4">
      <c r="A28" s="37" t="s">
        <v>49</v>
      </c>
      <c r="B28" s="38"/>
      <c r="C28" s="38"/>
      <c r="D28" s="19"/>
      <c r="E28" s="20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3"/>
      <c r="AA28" s="3"/>
      <c r="AB28" s="3"/>
    </row>
    <row r="29" spans="1:29" ht="15.5" x14ac:dyDescent="0.35">
      <c r="A29" s="22"/>
      <c r="B29" s="22"/>
      <c r="C29" s="22"/>
      <c r="D29" s="22"/>
      <c r="E29" s="20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3"/>
      <c r="AA29" s="3"/>
      <c r="AB29" s="3"/>
    </row>
    <row r="30" spans="1:29" ht="15.5" x14ac:dyDescent="0.35">
      <c r="A30" s="23" t="s">
        <v>0</v>
      </c>
    </row>
  </sheetData>
  <mergeCells count="27">
    <mergeCell ref="B12:C12"/>
    <mergeCell ref="A9:AC9"/>
    <mergeCell ref="A10:A11"/>
    <mergeCell ref="B10:C11"/>
    <mergeCell ref="D10:D11"/>
    <mergeCell ref="E10:E11"/>
    <mergeCell ref="AB10:AB11"/>
    <mergeCell ref="A8:AC8"/>
    <mergeCell ref="A3:AC3"/>
    <mergeCell ref="A6:B6"/>
    <mergeCell ref="C6:AC6"/>
    <mergeCell ref="A7:B7"/>
    <mergeCell ref="C7:AC7"/>
    <mergeCell ref="B13:C13"/>
    <mergeCell ref="B14:C14"/>
    <mergeCell ref="B15:C15"/>
    <mergeCell ref="A28:C28"/>
    <mergeCell ref="A16:Z16"/>
    <mergeCell ref="A17:AC17"/>
    <mergeCell ref="A20:AC20"/>
    <mergeCell ref="A21:AC21"/>
    <mergeCell ref="A22:AC22"/>
    <mergeCell ref="A24:C24"/>
    <mergeCell ref="A25:C25"/>
    <mergeCell ref="A26:C26"/>
    <mergeCell ref="A27:C27"/>
    <mergeCell ref="A18:AC18"/>
  </mergeCells>
  <hyperlinks>
    <hyperlink ref="F12" r:id="rId1"/>
    <hyperlink ref="G12" r:id="rId2"/>
    <hyperlink ref="H12" r:id="rId3"/>
    <hyperlink ref="F13" r:id="rId4"/>
    <hyperlink ref="G13" r:id="rId5"/>
    <hyperlink ref="H13" r:id="rId6"/>
    <hyperlink ref="F14" r:id="rId7"/>
    <hyperlink ref="G14" r:id="rId8"/>
    <hyperlink ref="H14" r:id="rId9"/>
    <hyperlink ref="F15" r:id="rId10"/>
    <hyperlink ref="G15" r:id="rId11"/>
    <hyperlink ref="H15" r:id="rId12"/>
  </hyperlinks>
  <pageMargins left="0.39370078740157483" right="0.39370078740157483" top="0.39370078740157483" bottom="0.39370078740157483" header="0" footer="0"/>
  <pageSetup paperSize="9" scale="61" fitToHeight="0" orientation="landscape" r:id="rId13"/>
  <drawing r:id="rId1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terms:modified xsi:type="dcterms:W3CDTF">2026-06-09T08:57:59Z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