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19\Desktop\Рабочий стол\Запрос котировок\Бакалея 03.06.2026\"/>
    </mc:Choice>
  </mc:AlternateContent>
  <xr:revisionPtr revIDLastSave="0" documentId="8_{E9793EB5-FB75-402F-8EB9-A0C724F46193}" xr6:coauthVersionLast="45" xr6:coauthVersionMax="45" xr10:uidLastSave="{00000000-0000-0000-0000-000000000000}"/>
  <bookViews>
    <workbookView xWindow="-28920" yWindow="-120" windowWidth="29040" windowHeight="15840" tabRatio="500" xr2:uid="{00000000-000D-0000-FFFF-FFFF00000000}"/>
  </bookViews>
  <sheets>
    <sheet name="Лист2" sheetId="1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6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G40" i="1"/>
</calcChain>
</file>

<file path=xl/sharedStrings.xml><?xml version="1.0" encoding="utf-8"?>
<sst xmlns="http://schemas.openxmlformats.org/spreadsheetml/2006/main" count="116" uniqueCount="50">
  <si>
    <t xml:space="preserve">Расчет и обоснование начальной (максимальной) цены договора 
</t>
  </si>
  <si>
    <t>№</t>
  </si>
  <si>
    <t>Наименование товара (услуги)</t>
  </si>
  <si>
    <t>Существенные условия исполнения договора</t>
  </si>
  <si>
    <t>Ед. изм</t>
  </si>
  <si>
    <t>Кол-во товара (услуги)</t>
  </si>
  <si>
    <t>Общедоступная ценовая информация (руб./ед.изм.)</t>
  </si>
  <si>
    <t xml:space="preserve">Средняя арифметическая цена за единицу товара (услуги)     </t>
  </si>
  <si>
    <t>Н(М)ЦД итого (руб.)</t>
  </si>
  <si>
    <t>в соответствии с техническим заданием к договору</t>
  </si>
  <si>
    <t>килограмм</t>
  </si>
  <si>
    <t>ценовое предложение №1</t>
  </si>
  <si>
    <t>ценовое предложение №2</t>
  </si>
  <si>
    <t>ценовое предложение №3</t>
  </si>
  <si>
    <t>ИТОГО</t>
  </si>
  <si>
    <t>Крупа гречневая</t>
  </si>
  <si>
    <t>Крупа кукурузная</t>
  </si>
  <si>
    <t>Крупа манная</t>
  </si>
  <si>
    <t>Крупа ячневая</t>
  </si>
  <si>
    <t>Крупа перловая</t>
  </si>
  <si>
    <t>Сахарный песок</t>
  </si>
  <si>
    <t>Какао порошок</t>
  </si>
  <si>
    <t>Масло растительное</t>
  </si>
  <si>
    <t>Повидло</t>
  </si>
  <si>
    <t>Кукуруза консервированная</t>
  </si>
  <si>
    <t>литр</t>
  </si>
  <si>
    <t>Огурцы консервированные</t>
  </si>
  <si>
    <t>Сухофрукты</t>
  </si>
  <si>
    <t>Шиповник</t>
  </si>
  <si>
    <t>Мука пшеничная</t>
  </si>
  <si>
    <t>Сухари панировочные</t>
  </si>
  <si>
    <t>Крупа Геркулес</t>
  </si>
  <si>
    <t>Напиток кофейный</t>
  </si>
  <si>
    <t>Крахмал картофельный</t>
  </si>
  <si>
    <t>Макаронные изделия в ассортименте</t>
  </si>
  <si>
    <t>Крупа пшеничная</t>
  </si>
  <si>
    <t>Крупа пшено</t>
  </si>
  <si>
    <t>Крупа рис круглый</t>
  </si>
  <si>
    <t>Соль</t>
  </si>
  <si>
    <t>Паста томатная</t>
  </si>
  <si>
    <t>Укроп сухой</t>
  </si>
  <si>
    <t>Хлопья 5 злаков</t>
  </si>
  <si>
    <t>Сода пищевая</t>
  </si>
  <si>
    <t xml:space="preserve">Сок  </t>
  </si>
  <si>
    <t>Молоко сгущенное</t>
  </si>
  <si>
    <t>Крупа горох</t>
  </si>
  <si>
    <t xml:space="preserve">Дрожжи  </t>
  </si>
  <si>
    <t xml:space="preserve">Горошек зеленый консервированный  </t>
  </si>
  <si>
    <t xml:space="preserve">Фасоль консервированная (белая, красная) </t>
  </si>
  <si>
    <t>Чай черный листовой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</si>
</sst>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-* #,##0.00_-;\-* #,##0.00_-;_-* \-??_-;_-@_-"/>
  </numFmts>
  <fonts count="10" x14ac:knownFonts="1">
    <font>
      <sz val="11"/>
      <color rgb="FF000000"/>
      <name val="Calibri"/>
      <charset val="1"/>
    </font>
    <font>
      <b/>
      <sz val="10"/>
      <color rgb="FF000000"/>
      <name val="Calibri"/>
      <family val="2"/>
      <charset val="204"/>
    </font>
    <font>
      <b/>
      <sz val="11"/>
      <color rgb="FF000000"/>
      <name val="Times New Roman"/>
      <family val="1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DCE6F2"/>
      </patternFill>
    </fill>
    <fill>
      <patternFill patternType="solid">
        <fgColor rgb="FFFFFFFF"/>
        <bgColor rgb="FFFFFFCC"/>
      </patternFill>
    </fill>
    <fill>
      <patternFill patternType="solid">
        <fgColor rgb="FFDCE6F2"/>
        <bgColor rgb="FFDDDDDD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5" fontId="9" fillId="0" borderId="0" applyBorder="0" applyProtection="0"/>
    <xf numFmtId="0" fontId="1" fillId="2" borderId="0" applyBorder="0" applyProtection="0"/>
  </cellStyleXfs>
  <cellXfs count="45">
    <xf numFmtId="0" fontId="0" fillId="0" borderId="0" xfId="0"/>
    <xf numFmtId="4" fontId="4" fillId="0" borderId="0" xfId="0" applyNumberFormat="1" applyFont="1"/>
    <xf numFmtId="0" fontId="4" fillId="0" borderId="0" xfId="0" applyFont="1"/>
    <xf numFmtId="2" fontId="3" fillId="0" borderId="1" xfId="0" applyNumberFormat="1" applyFont="1" applyBorder="1" applyAlignment="1">
      <alignment horizontal="center" vertical="center" textRotation="90" wrapText="1"/>
    </xf>
    <xf numFmtId="2" fontId="6" fillId="3" borderId="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9" fontId="8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2" fontId="5" fillId="3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165" fontId="3" fillId="0" borderId="0" xfId="1" applyFont="1" applyBorder="1" applyAlignment="1" applyProtection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6" fillId="5" borderId="2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65" fontId="3" fillId="0" borderId="6" xfId="1" applyFont="1" applyBorder="1" applyAlignment="1" applyProtection="1">
      <alignment horizontal="center"/>
    </xf>
    <xf numFmtId="165" fontId="3" fillId="0" borderId="3" xfId="1" applyFont="1" applyBorder="1" applyAlignment="1" applyProtection="1">
      <alignment horizontal="center"/>
    </xf>
    <xf numFmtId="164" fontId="3" fillId="0" borderId="7" xfId="0" applyNumberFormat="1" applyFont="1" applyBorder="1" applyAlignment="1">
      <alignment horizontal="center" vertical="top" wrapText="1"/>
    </xf>
  </cellXfs>
  <cellStyles count="3">
    <cellStyle name="Обычный" xfId="0" builtinId="0"/>
    <cellStyle name="Пояснение" xfId="2" builtinId="53" customBuiltin="1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0"/>
  <sheetViews>
    <sheetView tabSelected="1" topLeftCell="A31" zoomScale="145" zoomScaleNormal="145" workbookViewId="0">
      <selection activeCell="M38" sqref="M38"/>
    </sheetView>
  </sheetViews>
  <sheetFormatPr defaultRowHeight="15" x14ac:dyDescent="0.25"/>
  <cols>
    <col min="1" max="1" width="5.42578125" customWidth="1"/>
    <col min="2" max="2" width="5" customWidth="1"/>
    <col min="3" max="3" width="21.85546875" customWidth="1"/>
    <col min="4" max="4" width="21.28515625" customWidth="1"/>
    <col min="5" max="5" width="12.28515625" customWidth="1"/>
    <col min="6" max="8" width="8.7109375" customWidth="1"/>
    <col min="9" max="9" width="9.140625" customWidth="1"/>
    <col min="10" max="10" width="16.7109375" hidden="1" customWidth="1"/>
    <col min="11" max="11" width="18.28515625" customWidth="1"/>
    <col min="12" max="12" width="17.140625" customWidth="1"/>
    <col min="13" max="13" width="12.28515625" customWidth="1"/>
    <col min="14" max="14" width="15.7109375" customWidth="1"/>
    <col min="15" max="1026" width="8.7109375" customWidth="1"/>
  </cols>
  <sheetData>
    <row r="1" spans="1:28" x14ac:dyDescent="0.25">
      <c r="I1" s="31"/>
      <c r="J1" s="31"/>
      <c r="K1" s="31"/>
      <c r="L1" s="31"/>
    </row>
    <row r="2" spans="1:28" s="2" customFormat="1" ht="32.25" customHeight="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1"/>
      <c r="N2" s="1"/>
      <c r="O2" s="1"/>
      <c r="P2" s="1"/>
      <c r="Q2" s="1"/>
      <c r="R2" s="1"/>
      <c r="S2" s="1"/>
      <c r="T2" s="1"/>
      <c r="V2" s="1"/>
      <c r="W2" s="1"/>
      <c r="X2" s="1"/>
      <c r="Y2" s="1"/>
      <c r="Z2" s="1"/>
      <c r="AA2" s="1"/>
      <c r="AB2" s="1"/>
    </row>
    <row r="4" spans="1:28" ht="40.700000000000003" customHeight="1" x14ac:dyDescent="0.25">
      <c r="B4" s="33" t="s">
        <v>1</v>
      </c>
      <c r="C4" s="34" t="s">
        <v>2</v>
      </c>
      <c r="D4" s="34" t="s">
        <v>3</v>
      </c>
      <c r="E4" s="34" t="s">
        <v>4</v>
      </c>
      <c r="F4" s="34" t="s">
        <v>5</v>
      </c>
      <c r="G4" s="35" t="s">
        <v>6</v>
      </c>
      <c r="H4" s="35"/>
      <c r="I4" s="35"/>
      <c r="J4" s="36" t="s">
        <v>7</v>
      </c>
      <c r="K4" s="37" t="s">
        <v>7</v>
      </c>
      <c r="L4" s="38" t="s">
        <v>8</v>
      </c>
    </row>
    <row r="5" spans="1:28" ht="57" x14ac:dyDescent="0.25">
      <c r="B5" s="33"/>
      <c r="C5" s="34"/>
      <c r="D5" s="34"/>
      <c r="E5" s="34"/>
      <c r="F5" s="34"/>
      <c r="G5" s="3" t="s">
        <v>11</v>
      </c>
      <c r="H5" s="3" t="s">
        <v>12</v>
      </c>
      <c r="I5" s="3" t="s">
        <v>13</v>
      </c>
      <c r="J5" s="37"/>
      <c r="K5" s="44"/>
      <c r="L5" s="39"/>
    </row>
    <row r="6" spans="1:28" ht="43.5" customHeight="1" x14ac:dyDescent="0.25">
      <c r="B6" s="19">
        <v>1</v>
      </c>
      <c r="C6" s="20" t="s">
        <v>43</v>
      </c>
      <c r="D6" s="4" t="s">
        <v>9</v>
      </c>
      <c r="E6" s="20" t="s">
        <v>25</v>
      </c>
      <c r="F6" s="22">
        <v>200</v>
      </c>
      <c r="G6" s="26">
        <v>130</v>
      </c>
      <c r="H6" s="26">
        <v>133</v>
      </c>
      <c r="I6" s="26">
        <v>135</v>
      </c>
      <c r="J6" s="5">
        <f t="shared" ref="J6:J39" si="0">AVERAGE(G6:I6)</f>
        <v>132.66666666666666</v>
      </c>
      <c r="K6" s="5">
        <v>132.66999999999999</v>
      </c>
      <c r="L6" s="6">
        <f>F6*K6</f>
        <v>26533.999999999996</v>
      </c>
      <c r="M6" s="7"/>
      <c r="N6" s="8"/>
      <c r="O6" s="8"/>
    </row>
    <row r="7" spans="1:28" ht="48.75" customHeight="1" x14ac:dyDescent="0.25">
      <c r="B7" s="19">
        <v>2</v>
      </c>
      <c r="C7" s="20" t="s">
        <v>44</v>
      </c>
      <c r="D7" s="4" t="s">
        <v>9</v>
      </c>
      <c r="E7" s="20" t="s">
        <v>10</v>
      </c>
      <c r="F7" s="22">
        <v>25</v>
      </c>
      <c r="G7" s="26">
        <v>350</v>
      </c>
      <c r="H7" s="26">
        <v>363</v>
      </c>
      <c r="I7" s="26">
        <v>365</v>
      </c>
      <c r="J7" s="5">
        <f t="shared" si="0"/>
        <v>359.33333333333331</v>
      </c>
      <c r="K7" s="5">
        <v>359.33</v>
      </c>
      <c r="L7" s="6">
        <f t="shared" ref="L7:L39" si="1">F7*K7</f>
        <v>8983.25</v>
      </c>
      <c r="M7" s="7"/>
      <c r="N7" s="8"/>
      <c r="O7" s="8"/>
    </row>
    <row r="8" spans="1:28" ht="45.75" customHeight="1" x14ac:dyDescent="0.25">
      <c r="B8" s="19">
        <v>3</v>
      </c>
      <c r="C8" s="20" t="s">
        <v>23</v>
      </c>
      <c r="D8" s="4" t="s">
        <v>9</v>
      </c>
      <c r="E8" s="20" t="s">
        <v>10</v>
      </c>
      <c r="F8" s="22">
        <v>30</v>
      </c>
      <c r="G8" s="26">
        <v>175</v>
      </c>
      <c r="H8" s="26">
        <v>186</v>
      </c>
      <c r="I8" s="26">
        <v>188</v>
      </c>
      <c r="J8" s="5">
        <f t="shared" si="0"/>
        <v>183</v>
      </c>
      <c r="K8" s="5">
        <v>183</v>
      </c>
      <c r="L8" s="6">
        <f t="shared" si="1"/>
        <v>5490</v>
      </c>
      <c r="M8" s="7"/>
      <c r="N8" s="8"/>
      <c r="O8" s="8"/>
    </row>
    <row r="9" spans="1:28" ht="48" customHeight="1" x14ac:dyDescent="0.25">
      <c r="B9" s="19">
        <v>4</v>
      </c>
      <c r="C9" s="20" t="s">
        <v>31</v>
      </c>
      <c r="D9" s="4" t="s">
        <v>9</v>
      </c>
      <c r="E9" s="20" t="s">
        <v>10</v>
      </c>
      <c r="F9" s="22">
        <v>15</v>
      </c>
      <c r="G9" s="26">
        <v>69</v>
      </c>
      <c r="H9" s="26">
        <v>71</v>
      </c>
      <c r="I9" s="26">
        <v>73</v>
      </c>
      <c r="J9" s="5">
        <f t="shared" si="0"/>
        <v>71</v>
      </c>
      <c r="K9" s="5">
        <v>71</v>
      </c>
      <c r="L9" s="6">
        <f t="shared" si="1"/>
        <v>1065</v>
      </c>
      <c r="M9" s="7"/>
      <c r="N9" s="8"/>
      <c r="O9" s="8"/>
    </row>
    <row r="10" spans="1:28" ht="40.5" customHeight="1" x14ac:dyDescent="0.25">
      <c r="B10" s="19">
        <v>5</v>
      </c>
      <c r="C10" s="20" t="s">
        <v>45</v>
      </c>
      <c r="D10" s="4" t="s">
        <v>9</v>
      </c>
      <c r="E10" s="20" t="s">
        <v>10</v>
      </c>
      <c r="F10" s="22">
        <v>8</v>
      </c>
      <c r="G10" s="26">
        <v>69</v>
      </c>
      <c r="H10" s="26">
        <v>71</v>
      </c>
      <c r="I10" s="26">
        <v>73</v>
      </c>
      <c r="J10" s="5">
        <f t="shared" si="0"/>
        <v>71</v>
      </c>
      <c r="K10" s="5">
        <v>71</v>
      </c>
      <c r="L10" s="6">
        <f t="shared" si="1"/>
        <v>568</v>
      </c>
      <c r="M10" s="7"/>
      <c r="N10" s="8"/>
      <c r="O10" s="8"/>
    </row>
    <row r="11" spans="1:28" ht="45" customHeight="1" x14ac:dyDescent="0.25">
      <c r="B11" s="19">
        <v>6</v>
      </c>
      <c r="C11" s="20" t="s">
        <v>15</v>
      </c>
      <c r="D11" s="4" t="s">
        <v>9</v>
      </c>
      <c r="E11" s="20" t="s">
        <v>10</v>
      </c>
      <c r="F11" s="22">
        <v>20</v>
      </c>
      <c r="G11" s="26">
        <v>75</v>
      </c>
      <c r="H11" s="26">
        <v>78</v>
      </c>
      <c r="I11" s="26">
        <v>80</v>
      </c>
      <c r="J11" s="5">
        <f t="shared" si="0"/>
        <v>77.666666666666671</v>
      </c>
      <c r="K11" s="5">
        <v>77.67</v>
      </c>
      <c r="L11" s="6">
        <f t="shared" si="1"/>
        <v>1553.4</v>
      </c>
      <c r="M11" s="7"/>
      <c r="N11" s="8"/>
      <c r="O11" s="8"/>
    </row>
    <row r="12" spans="1:28" ht="42.75" customHeight="1" x14ac:dyDescent="0.25">
      <c r="B12" s="19">
        <v>7</v>
      </c>
      <c r="C12" s="20" t="s">
        <v>28</v>
      </c>
      <c r="D12" s="4" t="s">
        <v>9</v>
      </c>
      <c r="E12" s="20" t="s">
        <v>10</v>
      </c>
      <c r="F12" s="22">
        <v>15</v>
      </c>
      <c r="G12" s="26">
        <v>300</v>
      </c>
      <c r="H12" s="26">
        <v>303</v>
      </c>
      <c r="I12" s="26">
        <v>305</v>
      </c>
      <c r="J12" s="5">
        <f t="shared" si="0"/>
        <v>302.66666666666669</v>
      </c>
      <c r="K12" s="5">
        <v>302.67</v>
      </c>
      <c r="L12" s="6">
        <f t="shared" si="1"/>
        <v>4540.05</v>
      </c>
      <c r="M12" s="7"/>
      <c r="N12" s="8"/>
      <c r="O12" s="8"/>
    </row>
    <row r="13" spans="1:28" ht="41.25" customHeight="1" x14ac:dyDescent="0.25">
      <c r="B13" s="19">
        <v>8</v>
      </c>
      <c r="C13" s="20" t="s">
        <v>46</v>
      </c>
      <c r="D13" s="4" t="s">
        <v>9</v>
      </c>
      <c r="E13" s="20" t="s">
        <v>10</v>
      </c>
      <c r="F13" s="22">
        <v>2</v>
      </c>
      <c r="G13" s="26">
        <v>1800</v>
      </c>
      <c r="H13" s="26">
        <v>1800</v>
      </c>
      <c r="I13" s="26">
        <v>1803</v>
      </c>
      <c r="J13" s="5">
        <f t="shared" si="0"/>
        <v>1801</v>
      </c>
      <c r="K13" s="5">
        <v>1801</v>
      </c>
      <c r="L13" s="6">
        <f t="shared" si="1"/>
        <v>3602</v>
      </c>
      <c r="M13" s="7"/>
      <c r="N13" s="8"/>
      <c r="O13" s="8"/>
    </row>
    <row r="14" spans="1:28" ht="42.75" customHeight="1" x14ac:dyDescent="0.25">
      <c r="B14" s="19">
        <v>9</v>
      </c>
      <c r="C14" s="20" t="s">
        <v>47</v>
      </c>
      <c r="D14" s="4" t="s">
        <v>9</v>
      </c>
      <c r="E14" s="20" t="s">
        <v>10</v>
      </c>
      <c r="F14" s="22">
        <v>20</v>
      </c>
      <c r="G14" s="26">
        <v>150</v>
      </c>
      <c r="H14" s="26">
        <v>153</v>
      </c>
      <c r="I14" s="26">
        <v>154</v>
      </c>
      <c r="J14" s="5">
        <f t="shared" si="0"/>
        <v>152.33333333333334</v>
      </c>
      <c r="K14" s="5">
        <v>152.33000000000001</v>
      </c>
      <c r="L14" s="6">
        <f t="shared" si="1"/>
        <v>3046.6000000000004</v>
      </c>
      <c r="M14" s="7"/>
      <c r="N14" s="8"/>
      <c r="O14" s="8"/>
    </row>
    <row r="15" spans="1:28" ht="45.75" customHeight="1" x14ac:dyDescent="0.25">
      <c r="B15" s="21">
        <v>10</v>
      </c>
      <c r="C15" s="25" t="s">
        <v>21</v>
      </c>
      <c r="D15" s="4" t="s">
        <v>9</v>
      </c>
      <c r="E15" s="25" t="s">
        <v>10</v>
      </c>
      <c r="F15" s="23">
        <v>4</v>
      </c>
      <c r="G15" s="27">
        <v>450</v>
      </c>
      <c r="H15" s="27">
        <v>454</v>
      </c>
      <c r="I15" s="27">
        <v>456</v>
      </c>
      <c r="J15" s="24">
        <f t="shared" si="0"/>
        <v>453.33333333333331</v>
      </c>
      <c r="K15" s="24">
        <v>453.33</v>
      </c>
      <c r="L15" s="6">
        <f t="shared" si="1"/>
        <v>1813.32</v>
      </c>
      <c r="M15" s="7"/>
      <c r="N15" s="8"/>
      <c r="O15" s="8"/>
    </row>
    <row r="16" spans="1:28" ht="47.25" customHeight="1" x14ac:dyDescent="0.25">
      <c r="B16" s="21">
        <v>11</v>
      </c>
      <c r="C16" s="25" t="s">
        <v>32</v>
      </c>
      <c r="D16" s="4" t="s">
        <v>9</v>
      </c>
      <c r="E16" s="25" t="s">
        <v>10</v>
      </c>
      <c r="F16" s="23">
        <v>5</v>
      </c>
      <c r="G16" s="27">
        <v>450</v>
      </c>
      <c r="H16" s="27">
        <v>451</v>
      </c>
      <c r="I16" s="27">
        <v>453</v>
      </c>
      <c r="J16" s="24">
        <f t="shared" si="0"/>
        <v>451.33333333333331</v>
      </c>
      <c r="K16" s="24">
        <v>451.33</v>
      </c>
      <c r="L16" s="6">
        <f t="shared" si="1"/>
        <v>2256.65</v>
      </c>
      <c r="M16" s="7"/>
      <c r="N16" s="8"/>
      <c r="O16" s="8"/>
    </row>
    <row r="17" spans="2:15" ht="47.25" customHeight="1" x14ac:dyDescent="0.25">
      <c r="B17" s="21">
        <v>12</v>
      </c>
      <c r="C17" s="25" t="s">
        <v>33</v>
      </c>
      <c r="D17" s="4" t="s">
        <v>9</v>
      </c>
      <c r="E17" s="25" t="s">
        <v>10</v>
      </c>
      <c r="F17" s="23">
        <v>7</v>
      </c>
      <c r="G17" s="27">
        <v>175</v>
      </c>
      <c r="H17" s="27">
        <v>176</v>
      </c>
      <c r="I17" s="27">
        <v>178</v>
      </c>
      <c r="J17" s="24">
        <f t="shared" si="0"/>
        <v>176.33333333333334</v>
      </c>
      <c r="K17" s="24">
        <v>176.33</v>
      </c>
      <c r="L17" s="6">
        <f t="shared" si="1"/>
        <v>1234.3100000000002</v>
      </c>
      <c r="M17" s="7"/>
      <c r="N17" s="8"/>
      <c r="O17" s="8"/>
    </row>
    <row r="18" spans="2:15" ht="51" customHeight="1" x14ac:dyDescent="0.25">
      <c r="B18" s="21">
        <v>13</v>
      </c>
      <c r="C18" s="25" t="s">
        <v>24</v>
      </c>
      <c r="D18" s="4" t="s">
        <v>9</v>
      </c>
      <c r="E18" s="25" t="s">
        <v>10</v>
      </c>
      <c r="F18" s="23">
        <v>20</v>
      </c>
      <c r="G18" s="27">
        <v>250</v>
      </c>
      <c r="H18" s="27">
        <v>243</v>
      </c>
      <c r="I18" s="27">
        <v>245</v>
      </c>
      <c r="J18" s="24">
        <f t="shared" si="0"/>
        <v>246</v>
      </c>
      <c r="K18" s="24">
        <v>246</v>
      </c>
      <c r="L18" s="6">
        <f t="shared" si="1"/>
        <v>4920</v>
      </c>
      <c r="M18" s="7"/>
      <c r="N18" s="8"/>
      <c r="O18" s="8"/>
    </row>
    <row r="19" spans="2:15" ht="42" customHeight="1" x14ac:dyDescent="0.25">
      <c r="B19" s="21">
        <v>14</v>
      </c>
      <c r="C19" s="25" t="s">
        <v>16</v>
      </c>
      <c r="D19" s="4" t="s">
        <v>9</v>
      </c>
      <c r="E19" s="25" t="s">
        <v>10</v>
      </c>
      <c r="F19" s="23">
        <v>10</v>
      </c>
      <c r="G19" s="27">
        <v>75</v>
      </c>
      <c r="H19" s="27">
        <v>71</v>
      </c>
      <c r="I19" s="27">
        <v>73</v>
      </c>
      <c r="J19" s="24">
        <f t="shared" si="0"/>
        <v>73</v>
      </c>
      <c r="K19" s="24">
        <v>73</v>
      </c>
      <c r="L19" s="6">
        <f t="shared" si="1"/>
        <v>730</v>
      </c>
      <c r="M19" s="7"/>
      <c r="N19" s="8"/>
      <c r="O19" s="8"/>
    </row>
    <row r="20" spans="2:15" ht="42.75" customHeight="1" x14ac:dyDescent="0.25">
      <c r="B20" s="21">
        <v>15</v>
      </c>
      <c r="C20" s="25" t="s">
        <v>48</v>
      </c>
      <c r="D20" s="4" t="s">
        <v>9</v>
      </c>
      <c r="E20" s="25" t="s">
        <v>10</v>
      </c>
      <c r="F20" s="23">
        <v>10</v>
      </c>
      <c r="G20" s="27">
        <v>195</v>
      </c>
      <c r="H20" s="27">
        <v>186</v>
      </c>
      <c r="I20" s="27">
        <v>188</v>
      </c>
      <c r="J20" s="24">
        <f t="shared" si="0"/>
        <v>189.66666666666666</v>
      </c>
      <c r="K20" s="24">
        <v>189.67</v>
      </c>
      <c r="L20" s="6">
        <f t="shared" si="1"/>
        <v>1896.6999999999998</v>
      </c>
      <c r="M20" s="7"/>
      <c r="N20" s="8"/>
      <c r="O20" s="8"/>
    </row>
    <row r="21" spans="2:15" ht="43.5" customHeight="1" x14ac:dyDescent="0.25">
      <c r="B21" s="21">
        <v>16</v>
      </c>
      <c r="C21" s="25" t="s">
        <v>34</v>
      </c>
      <c r="D21" s="4" t="s">
        <v>9</v>
      </c>
      <c r="E21" s="25" t="s">
        <v>10</v>
      </c>
      <c r="F21" s="23">
        <v>60</v>
      </c>
      <c r="G21" s="28">
        <v>88</v>
      </c>
      <c r="H21" s="27">
        <v>89</v>
      </c>
      <c r="I21" s="27">
        <v>91</v>
      </c>
      <c r="J21" s="24">
        <f t="shared" si="0"/>
        <v>89.333333333333329</v>
      </c>
      <c r="K21" s="24">
        <v>89.33</v>
      </c>
      <c r="L21" s="6">
        <f t="shared" si="1"/>
        <v>5359.8</v>
      </c>
      <c r="M21" s="7"/>
      <c r="N21" s="8"/>
      <c r="O21" s="8"/>
    </row>
    <row r="22" spans="2:15" ht="46.5" customHeight="1" x14ac:dyDescent="0.25">
      <c r="B22" s="21">
        <v>17</v>
      </c>
      <c r="C22" s="25" t="s">
        <v>17</v>
      </c>
      <c r="D22" s="4" t="s">
        <v>9</v>
      </c>
      <c r="E22" s="25" t="s">
        <v>10</v>
      </c>
      <c r="F22" s="23">
        <v>15</v>
      </c>
      <c r="G22" s="28">
        <v>69</v>
      </c>
      <c r="H22" s="27">
        <v>70</v>
      </c>
      <c r="I22" s="27">
        <v>70</v>
      </c>
      <c r="J22" s="24">
        <f t="shared" si="0"/>
        <v>69.666666666666671</v>
      </c>
      <c r="K22" s="24">
        <v>69.67</v>
      </c>
      <c r="L22" s="6">
        <f t="shared" si="1"/>
        <v>1045.05</v>
      </c>
      <c r="M22" s="7"/>
      <c r="N22" s="8"/>
      <c r="O22" s="8"/>
    </row>
    <row r="23" spans="2:15" ht="41.25" customHeight="1" x14ac:dyDescent="0.25">
      <c r="B23" s="21">
        <v>18</v>
      </c>
      <c r="C23" s="25" t="s">
        <v>22</v>
      </c>
      <c r="D23" s="4" t="s">
        <v>9</v>
      </c>
      <c r="E23" s="25" t="s">
        <v>25</v>
      </c>
      <c r="F23" s="23">
        <v>25</v>
      </c>
      <c r="G23" s="28">
        <v>185</v>
      </c>
      <c r="H23" s="27">
        <v>185</v>
      </c>
      <c r="I23" s="27">
        <v>187</v>
      </c>
      <c r="J23" s="24">
        <f t="shared" si="0"/>
        <v>185.66666666666666</v>
      </c>
      <c r="K23" s="24">
        <v>185.67</v>
      </c>
      <c r="L23" s="6">
        <f t="shared" si="1"/>
        <v>4641.75</v>
      </c>
      <c r="M23" s="7"/>
      <c r="N23" s="8"/>
      <c r="O23" s="8"/>
    </row>
    <row r="24" spans="2:15" ht="45" customHeight="1" x14ac:dyDescent="0.25">
      <c r="B24" s="21">
        <v>19</v>
      </c>
      <c r="C24" s="25" t="s">
        <v>29</v>
      </c>
      <c r="D24" s="4" t="s">
        <v>9</v>
      </c>
      <c r="E24" s="25" t="s">
        <v>10</v>
      </c>
      <c r="F24" s="23">
        <v>75</v>
      </c>
      <c r="G24" s="28">
        <v>49</v>
      </c>
      <c r="H24" s="27">
        <v>50</v>
      </c>
      <c r="I24" s="27">
        <v>52</v>
      </c>
      <c r="J24" s="24">
        <f t="shared" si="0"/>
        <v>50.333333333333336</v>
      </c>
      <c r="K24" s="24">
        <v>50.33</v>
      </c>
      <c r="L24" s="6">
        <f t="shared" si="1"/>
        <v>3774.75</v>
      </c>
      <c r="M24" s="7"/>
      <c r="N24" s="8"/>
      <c r="O24" s="8"/>
    </row>
    <row r="25" spans="2:15" ht="44.45" customHeight="1" x14ac:dyDescent="0.25">
      <c r="B25" s="21">
        <v>20</v>
      </c>
      <c r="C25" s="25" t="s">
        <v>26</v>
      </c>
      <c r="D25" s="4" t="s">
        <v>9</v>
      </c>
      <c r="E25" s="25" t="s">
        <v>10</v>
      </c>
      <c r="F25" s="23">
        <v>45</v>
      </c>
      <c r="G25" s="27">
        <v>175</v>
      </c>
      <c r="H25" s="27">
        <v>197</v>
      </c>
      <c r="I25" s="27">
        <v>200</v>
      </c>
      <c r="J25" s="24">
        <f t="shared" si="0"/>
        <v>190.66666666666666</v>
      </c>
      <c r="K25" s="24">
        <v>190.67</v>
      </c>
      <c r="L25" s="6">
        <f t="shared" si="1"/>
        <v>8580.15</v>
      </c>
      <c r="M25" s="7"/>
      <c r="N25" s="8"/>
      <c r="O25" s="8"/>
    </row>
    <row r="26" spans="2:15" ht="51" customHeight="1" x14ac:dyDescent="0.25">
      <c r="B26" s="21">
        <v>21</v>
      </c>
      <c r="C26" s="25" t="s">
        <v>19</v>
      </c>
      <c r="D26" s="4" t="s">
        <v>9</v>
      </c>
      <c r="E26" s="25" t="s">
        <v>10</v>
      </c>
      <c r="F26" s="23">
        <v>5</v>
      </c>
      <c r="G26" s="27">
        <v>45</v>
      </c>
      <c r="H26" s="27">
        <v>45</v>
      </c>
      <c r="I26" s="27">
        <v>47</v>
      </c>
      <c r="J26" s="24">
        <f t="shared" si="0"/>
        <v>45.666666666666664</v>
      </c>
      <c r="K26" s="24">
        <v>45.67</v>
      </c>
      <c r="L26" s="6">
        <f t="shared" si="1"/>
        <v>228.35000000000002</v>
      </c>
      <c r="M26" s="7"/>
      <c r="N26" s="8"/>
      <c r="O26" s="8"/>
    </row>
    <row r="27" spans="2:15" ht="44.25" customHeight="1" x14ac:dyDescent="0.25">
      <c r="B27" s="21">
        <v>22</v>
      </c>
      <c r="C27" s="25" t="s">
        <v>35</v>
      </c>
      <c r="D27" s="4" t="s">
        <v>9</v>
      </c>
      <c r="E27" s="25" t="s">
        <v>10</v>
      </c>
      <c r="F27" s="23">
        <v>10</v>
      </c>
      <c r="G27" s="27">
        <v>50</v>
      </c>
      <c r="H27" s="27">
        <v>51</v>
      </c>
      <c r="I27" s="27">
        <v>53</v>
      </c>
      <c r="J27" s="24">
        <f t="shared" si="0"/>
        <v>51.333333333333336</v>
      </c>
      <c r="K27" s="24">
        <v>51.33</v>
      </c>
      <c r="L27" s="6">
        <f t="shared" si="1"/>
        <v>513.29999999999995</v>
      </c>
      <c r="M27" s="7"/>
      <c r="N27" s="8"/>
      <c r="O27" s="8"/>
    </row>
    <row r="28" spans="2:15" ht="50.25" customHeight="1" x14ac:dyDescent="0.25">
      <c r="B28" s="21">
        <v>23</v>
      </c>
      <c r="C28" s="25" t="s">
        <v>36</v>
      </c>
      <c r="D28" s="4" t="s">
        <v>9</v>
      </c>
      <c r="E28" s="25" t="s">
        <v>10</v>
      </c>
      <c r="F28" s="23">
        <v>20</v>
      </c>
      <c r="G28" s="27">
        <v>69</v>
      </c>
      <c r="H28" s="27">
        <v>70</v>
      </c>
      <c r="I28" s="27">
        <v>71</v>
      </c>
      <c r="J28" s="24">
        <f t="shared" si="0"/>
        <v>70</v>
      </c>
      <c r="K28" s="24">
        <v>70</v>
      </c>
      <c r="L28" s="6">
        <f t="shared" si="1"/>
        <v>1400</v>
      </c>
      <c r="M28" s="7"/>
      <c r="N28" s="8"/>
      <c r="O28" s="8"/>
    </row>
    <row r="29" spans="2:15" ht="47.25" customHeight="1" x14ac:dyDescent="0.25">
      <c r="B29" s="21">
        <v>24</v>
      </c>
      <c r="C29" s="25" t="s">
        <v>37</v>
      </c>
      <c r="D29" s="4" t="s">
        <v>9</v>
      </c>
      <c r="E29" s="25" t="s">
        <v>10</v>
      </c>
      <c r="F29" s="23">
        <v>25</v>
      </c>
      <c r="G29" s="27">
        <v>110</v>
      </c>
      <c r="H29" s="27">
        <v>111</v>
      </c>
      <c r="I29" s="27">
        <v>113</v>
      </c>
      <c r="J29" s="24">
        <f t="shared" si="0"/>
        <v>111.33333333333333</v>
      </c>
      <c r="K29" s="24">
        <v>111.33</v>
      </c>
      <c r="L29" s="6">
        <f t="shared" si="1"/>
        <v>2783.25</v>
      </c>
      <c r="M29" s="7"/>
      <c r="N29" s="8"/>
      <c r="O29" s="8"/>
    </row>
    <row r="30" spans="2:15" ht="42" customHeight="1" x14ac:dyDescent="0.25">
      <c r="B30" s="21">
        <v>25</v>
      </c>
      <c r="C30" s="25" t="s">
        <v>20</v>
      </c>
      <c r="D30" s="4" t="s">
        <v>9</v>
      </c>
      <c r="E30" s="25" t="s">
        <v>10</v>
      </c>
      <c r="F30" s="23">
        <v>105</v>
      </c>
      <c r="G30" s="27">
        <v>85</v>
      </c>
      <c r="H30" s="27">
        <v>90</v>
      </c>
      <c r="I30" s="27">
        <v>91</v>
      </c>
      <c r="J30" s="24">
        <f t="shared" si="0"/>
        <v>88.666666666666671</v>
      </c>
      <c r="K30" s="24">
        <v>88.67</v>
      </c>
      <c r="L30" s="6">
        <f t="shared" si="1"/>
        <v>9310.35</v>
      </c>
      <c r="M30" s="7"/>
      <c r="N30" s="8"/>
      <c r="O30" s="8"/>
    </row>
    <row r="31" spans="2:15" ht="45" customHeight="1" x14ac:dyDescent="0.25">
      <c r="B31" s="21">
        <v>26</v>
      </c>
      <c r="C31" s="25" t="s">
        <v>38</v>
      </c>
      <c r="D31" s="4" t="s">
        <v>9</v>
      </c>
      <c r="E31" s="25" t="s">
        <v>10</v>
      </c>
      <c r="F31" s="23">
        <v>20</v>
      </c>
      <c r="G31" s="27">
        <v>18</v>
      </c>
      <c r="H31" s="27">
        <v>22</v>
      </c>
      <c r="I31" s="27">
        <v>22</v>
      </c>
      <c r="J31" s="24">
        <f t="shared" si="0"/>
        <v>20.666666666666668</v>
      </c>
      <c r="K31" s="24">
        <v>20.67</v>
      </c>
      <c r="L31" s="6">
        <f t="shared" si="1"/>
        <v>413.40000000000003</v>
      </c>
      <c r="M31" s="7"/>
      <c r="N31" s="8"/>
      <c r="O31" s="8"/>
    </row>
    <row r="32" spans="2:15" ht="40.700000000000003" customHeight="1" x14ac:dyDescent="0.25">
      <c r="B32" s="21">
        <v>27</v>
      </c>
      <c r="C32" s="25" t="s">
        <v>39</v>
      </c>
      <c r="D32" s="4" t="s">
        <v>9</v>
      </c>
      <c r="E32" s="25" t="s">
        <v>10</v>
      </c>
      <c r="F32" s="23">
        <v>20</v>
      </c>
      <c r="G32" s="27">
        <v>330</v>
      </c>
      <c r="H32" s="27">
        <v>330</v>
      </c>
      <c r="I32" s="27">
        <v>333</v>
      </c>
      <c r="J32" s="24">
        <f t="shared" si="0"/>
        <v>331</v>
      </c>
      <c r="K32" s="24">
        <v>331</v>
      </c>
      <c r="L32" s="6">
        <f t="shared" si="1"/>
        <v>6620</v>
      </c>
      <c r="M32" s="7"/>
      <c r="N32" s="8"/>
      <c r="O32" s="8"/>
    </row>
    <row r="33" spans="2:15" ht="38.25" customHeight="1" x14ac:dyDescent="0.25">
      <c r="B33" s="21">
        <v>28</v>
      </c>
      <c r="C33" s="25" t="s">
        <v>40</v>
      </c>
      <c r="D33" s="4" t="s">
        <v>9</v>
      </c>
      <c r="E33" s="25" t="s">
        <v>10</v>
      </c>
      <c r="F33" s="23">
        <v>1</v>
      </c>
      <c r="G33" s="27">
        <v>850</v>
      </c>
      <c r="H33" s="27">
        <v>880</v>
      </c>
      <c r="I33" s="27">
        <v>883</v>
      </c>
      <c r="J33" s="24">
        <f t="shared" si="0"/>
        <v>871</v>
      </c>
      <c r="K33" s="24">
        <v>871</v>
      </c>
      <c r="L33" s="6">
        <f t="shared" si="1"/>
        <v>871</v>
      </c>
      <c r="M33" s="7"/>
      <c r="N33" s="8"/>
      <c r="O33" s="8"/>
    </row>
    <row r="34" spans="2:15" ht="39.75" customHeight="1" x14ac:dyDescent="0.25">
      <c r="B34" s="21">
        <v>29</v>
      </c>
      <c r="C34" s="25" t="s">
        <v>18</v>
      </c>
      <c r="D34" s="4" t="s">
        <v>9</v>
      </c>
      <c r="E34" s="25" t="s">
        <v>10</v>
      </c>
      <c r="F34" s="23">
        <v>10</v>
      </c>
      <c r="G34" s="27">
        <v>45</v>
      </c>
      <c r="H34" s="27">
        <v>45</v>
      </c>
      <c r="I34" s="27">
        <v>47</v>
      </c>
      <c r="J34" s="24">
        <f t="shared" si="0"/>
        <v>45.666666666666664</v>
      </c>
      <c r="K34" s="24">
        <v>45.67</v>
      </c>
      <c r="L34" s="6">
        <f t="shared" si="1"/>
        <v>456.70000000000005</v>
      </c>
      <c r="M34" s="7"/>
      <c r="N34" s="8"/>
      <c r="O34" s="8"/>
    </row>
    <row r="35" spans="2:15" ht="42" customHeight="1" x14ac:dyDescent="0.25">
      <c r="B35" s="21">
        <v>30</v>
      </c>
      <c r="C35" s="25" t="s">
        <v>49</v>
      </c>
      <c r="D35" s="4" t="s">
        <v>9</v>
      </c>
      <c r="E35" s="25" t="s">
        <v>10</v>
      </c>
      <c r="F35" s="23">
        <v>5</v>
      </c>
      <c r="G35" s="27">
        <v>590</v>
      </c>
      <c r="H35" s="27">
        <v>591</v>
      </c>
      <c r="I35" s="27">
        <v>593</v>
      </c>
      <c r="J35" s="24">
        <f t="shared" si="0"/>
        <v>591.33333333333337</v>
      </c>
      <c r="K35" s="24">
        <v>591.33000000000004</v>
      </c>
      <c r="L35" s="6">
        <f t="shared" si="1"/>
        <v>2956.65</v>
      </c>
      <c r="M35" s="7"/>
      <c r="N35" s="8"/>
      <c r="O35" s="8"/>
    </row>
    <row r="36" spans="2:15" ht="42" customHeight="1" x14ac:dyDescent="0.25">
      <c r="B36" s="21">
        <v>31</v>
      </c>
      <c r="C36" s="25" t="s">
        <v>30</v>
      </c>
      <c r="D36" s="4" t="s">
        <v>9</v>
      </c>
      <c r="E36" s="25" t="s">
        <v>10</v>
      </c>
      <c r="F36" s="23">
        <v>5</v>
      </c>
      <c r="G36" s="27">
        <v>160</v>
      </c>
      <c r="H36" s="27">
        <v>161</v>
      </c>
      <c r="I36" s="27">
        <v>163</v>
      </c>
      <c r="J36" s="24">
        <f t="shared" si="0"/>
        <v>161.33333333333334</v>
      </c>
      <c r="K36" s="24">
        <v>161.33000000000001</v>
      </c>
      <c r="L36" s="6">
        <f t="shared" si="1"/>
        <v>806.65000000000009</v>
      </c>
      <c r="M36" s="7"/>
      <c r="N36" s="8"/>
      <c r="O36" s="8"/>
    </row>
    <row r="37" spans="2:15" ht="43.5" customHeight="1" x14ac:dyDescent="0.25">
      <c r="B37" s="21">
        <v>32</v>
      </c>
      <c r="C37" s="25" t="s">
        <v>41</v>
      </c>
      <c r="D37" s="4" t="s">
        <v>9</v>
      </c>
      <c r="E37" s="25" t="s">
        <v>10</v>
      </c>
      <c r="F37" s="23">
        <v>3</v>
      </c>
      <c r="G37" s="27">
        <v>150</v>
      </c>
      <c r="H37" s="27">
        <v>154</v>
      </c>
      <c r="I37" s="27">
        <v>156</v>
      </c>
      <c r="J37" s="24">
        <f t="shared" si="0"/>
        <v>153.33333333333334</v>
      </c>
      <c r="K37" s="24">
        <v>153.33000000000001</v>
      </c>
      <c r="L37" s="6">
        <f t="shared" si="1"/>
        <v>459.99</v>
      </c>
      <c r="M37" s="7"/>
      <c r="N37" s="8"/>
      <c r="O37" s="8"/>
    </row>
    <row r="38" spans="2:15" ht="42.75" customHeight="1" x14ac:dyDescent="0.25">
      <c r="B38" s="21">
        <v>33</v>
      </c>
      <c r="C38" s="25" t="s">
        <v>27</v>
      </c>
      <c r="D38" s="4" t="s">
        <v>9</v>
      </c>
      <c r="E38" s="25" t="s">
        <v>10</v>
      </c>
      <c r="F38" s="23">
        <v>20</v>
      </c>
      <c r="G38" s="27">
        <v>120</v>
      </c>
      <c r="H38" s="27">
        <v>125</v>
      </c>
      <c r="I38" s="27">
        <v>127</v>
      </c>
      <c r="J38" s="24">
        <f t="shared" si="0"/>
        <v>124</v>
      </c>
      <c r="K38" s="24">
        <v>124</v>
      </c>
      <c r="L38" s="6">
        <f t="shared" si="1"/>
        <v>2480</v>
      </c>
      <c r="M38" s="7"/>
      <c r="N38" s="8"/>
      <c r="O38" s="8"/>
    </row>
    <row r="39" spans="2:15" ht="39.75" customHeight="1" x14ac:dyDescent="0.25">
      <c r="B39" s="21">
        <v>34</v>
      </c>
      <c r="C39" s="25" t="s">
        <v>42</v>
      </c>
      <c r="D39" s="4" t="s">
        <v>9</v>
      </c>
      <c r="E39" s="25" t="s">
        <v>10</v>
      </c>
      <c r="F39" s="23">
        <v>2</v>
      </c>
      <c r="G39" s="27">
        <v>120</v>
      </c>
      <c r="H39" s="27">
        <v>121</v>
      </c>
      <c r="I39" s="27">
        <v>123</v>
      </c>
      <c r="J39" s="24">
        <f t="shared" si="0"/>
        <v>121.33333333333333</v>
      </c>
      <c r="K39" s="24">
        <v>121.33</v>
      </c>
      <c r="L39" s="6">
        <f t="shared" si="1"/>
        <v>242.66</v>
      </c>
      <c r="M39" s="7"/>
      <c r="N39" s="8"/>
      <c r="O39" s="8"/>
    </row>
    <row r="40" spans="2:15" ht="15.75" x14ac:dyDescent="0.25">
      <c r="B40" s="40" t="s">
        <v>14</v>
      </c>
      <c r="C40" s="41"/>
      <c r="D40" s="41"/>
      <c r="E40" s="41"/>
      <c r="F40" s="41"/>
      <c r="G40" s="42">
        <f>SUM(L6:L39)</f>
        <v>121177.08</v>
      </c>
      <c r="H40" s="42"/>
      <c r="I40" s="42"/>
      <c r="J40" s="42"/>
      <c r="K40" s="42"/>
      <c r="L40" s="43"/>
      <c r="M40" s="7"/>
      <c r="N40" s="8"/>
      <c r="O40" s="8"/>
    </row>
    <row r="41" spans="2:15" ht="15.75" x14ac:dyDescent="0.25">
      <c r="B41" s="30"/>
      <c r="C41" s="30"/>
      <c r="D41" s="30"/>
      <c r="E41" s="30"/>
      <c r="F41" s="30"/>
      <c r="G41" s="30"/>
      <c r="H41" s="30"/>
      <c r="I41" s="30"/>
      <c r="J41" s="30"/>
      <c r="K41" s="29"/>
      <c r="L41" s="18"/>
      <c r="M41" s="7"/>
      <c r="N41" s="8"/>
      <c r="O41" s="8"/>
    </row>
    <row r="42" spans="2:15" ht="15.75" x14ac:dyDescent="0.25">
      <c r="B42" s="9"/>
      <c r="C42" s="10"/>
      <c r="D42" s="11"/>
      <c r="E42" s="10"/>
      <c r="F42" s="12"/>
      <c r="G42" s="13"/>
      <c r="H42" s="13"/>
      <c r="I42" s="13"/>
      <c r="J42" s="14"/>
      <c r="K42" s="14"/>
      <c r="L42" s="15"/>
      <c r="M42" s="7"/>
      <c r="N42" s="8"/>
      <c r="O42" s="8"/>
    </row>
    <row r="43" spans="2:15" ht="15.75" x14ac:dyDescent="0.25">
      <c r="B43" s="9"/>
      <c r="C43" s="10"/>
      <c r="D43" s="11"/>
      <c r="E43" s="10"/>
      <c r="F43" s="12"/>
      <c r="G43" s="13"/>
      <c r="H43" s="13"/>
      <c r="I43" s="13"/>
      <c r="J43" s="14"/>
      <c r="K43" s="14"/>
      <c r="L43" s="15"/>
      <c r="M43" s="7"/>
      <c r="N43" s="8"/>
      <c r="O43" s="8"/>
    </row>
    <row r="44" spans="2:15" ht="15.75" x14ac:dyDescent="0.25">
      <c r="B44" s="9"/>
      <c r="C44" s="10"/>
      <c r="D44" s="11"/>
      <c r="E44" s="10"/>
      <c r="F44" s="12"/>
      <c r="G44" s="13"/>
      <c r="H44" s="13"/>
      <c r="I44" s="13"/>
      <c r="J44" s="14"/>
      <c r="K44" s="14"/>
      <c r="L44" s="15"/>
      <c r="M44" s="7"/>
      <c r="N44" s="8"/>
      <c r="O44" s="8"/>
    </row>
    <row r="45" spans="2:15" ht="15.75" x14ac:dyDescent="0.25">
      <c r="B45" s="9"/>
      <c r="C45" s="10"/>
      <c r="D45" s="11"/>
      <c r="E45" s="10"/>
      <c r="F45" s="12"/>
      <c r="G45" s="13"/>
      <c r="H45" s="13"/>
      <c r="I45" s="13"/>
      <c r="J45" s="14"/>
      <c r="K45" s="14"/>
      <c r="L45" s="15"/>
      <c r="M45" s="7"/>
      <c r="N45" s="8"/>
      <c r="O45" s="8"/>
    </row>
    <row r="46" spans="2:15" ht="15.75" x14ac:dyDescent="0.25">
      <c r="B46" s="9"/>
      <c r="C46" s="10"/>
      <c r="D46" s="11"/>
      <c r="E46" s="10"/>
      <c r="F46" s="12"/>
      <c r="G46" s="13"/>
      <c r="H46" s="13"/>
      <c r="I46" s="13"/>
      <c r="J46" s="14"/>
      <c r="K46" s="14"/>
      <c r="L46" s="15"/>
      <c r="M46" s="7"/>
      <c r="N46" s="8"/>
      <c r="O46" s="8"/>
    </row>
    <row r="47" spans="2:15" ht="15.75" x14ac:dyDescent="0.25">
      <c r="B47" s="9"/>
      <c r="C47" s="10"/>
      <c r="D47" s="11"/>
      <c r="E47" s="10"/>
      <c r="F47" s="12"/>
      <c r="G47" s="13"/>
      <c r="H47" s="13"/>
      <c r="I47" s="13"/>
      <c r="J47" s="14"/>
      <c r="K47" s="14"/>
      <c r="L47" s="15"/>
      <c r="M47" s="7"/>
      <c r="N47" s="8"/>
      <c r="O47" s="8"/>
    </row>
    <row r="48" spans="2:15" ht="15.75" x14ac:dyDescent="0.25">
      <c r="B48" s="9"/>
      <c r="C48" s="10"/>
      <c r="D48" s="11"/>
      <c r="E48" s="10"/>
      <c r="F48" s="12"/>
      <c r="G48" s="13"/>
      <c r="H48" s="13"/>
      <c r="I48" s="13"/>
      <c r="J48" s="14"/>
      <c r="K48" s="14"/>
      <c r="L48" s="15"/>
      <c r="M48" s="7"/>
      <c r="N48" s="8"/>
      <c r="O48" s="8"/>
    </row>
    <row r="49" spans="2:15" ht="15.75" x14ac:dyDescent="0.25">
      <c r="B49" s="9"/>
      <c r="C49" s="10"/>
      <c r="D49" s="11"/>
      <c r="E49" s="10"/>
      <c r="F49" s="12"/>
      <c r="G49" s="13"/>
      <c r="H49" s="13"/>
      <c r="I49" s="13"/>
      <c r="J49" s="14"/>
      <c r="K49" s="14"/>
      <c r="L49" s="15"/>
      <c r="M49" s="7"/>
      <c r="N49" s="8"/>
      <c r="O49" s="8"/>
    </row>
    <row r="50" spans="2:15" ht="15.75" x14ac:dyDescent="0.25">
      <c r="B50" s="9"/>
      <c r="C50" s="10"/>
      <c r="D50" s="11"/>
      <c r="E50" s="10"/>
      <c r="F50" s="12"/>
      <c r="G50" s="13"/>
      <c r="H50" s="13"/>
      <c r="I50" s="13"/>
      <c r="J50" s="14"/>
      <c r="K50" s="14"/>
      <c r="L50" s="15"/>
      <c r="M50" s="7"/>
      <c r="N50" s="8"/>
      <c r="O50" s="8"/>
    </row>
    <row r="51" spans="2:15" ht="15.75" x14ac:dyDescent="0.25">
      <c r="B51" s="9"/>
      <c r="C51" s="10"/>
      <c r="D51" s="11"/>
      <c r="E51" s="10"/>
      <c r="F51" s="12"/>
      <c r="G51" s="13"/>
      <c r="H51" s="13"/>
      <c r="I51" s="13"/>
      <c r="J51" s="14"/>
      <c r="K51" s="14"/>
      <c r="L51" s="15"/>
      <c r="M51" s="7"/>
      <c r="N51" s="8"/>
      <c r="O51" s="8"/>
    </row>
    <row r="52" spans="2:15" ht="15.75" x14ac:dyDescent="0.25">
      <c r="B52" s="9"/>
      <c r="C52" s="10"/>
      <c r="D52" s="11"/>
      <c r="E52" s="10"/>
      <c r="F52" s="12"/>
      <c r="G52" s="13"/>
      <c r="H52" s="13"/>
      <c r="I52" s="13"/>
      <c r="J52" s="14"/>
      <c r="K52" s="14"/>
      <c r="L52" s="15"/>
      <c r="M52" s="7"/>
      <c r="N52" s="8"/>
      <c r="O52" s="8"/>
    </row>
    <row r="53" spans="2:15" ht="15.75" x14ac:dyDescent="0.25">
      <c r="B53" s="9"/>
      <c r="C53" s="10"/>
      <c r="D53" s="11"/>
      <c r="E53" s="10"/>
      <c r="F53" s="12"/>
      <c r="G53" s="13"/>
      <c r="H53" s="13"/>
      <c r="I53" s="13"/>
      <c r="J53" s="14"/>
      <c r="K53" s="14"/>
      <c r="L53" s="15"/>
      <c r="M53" s="7"/>
      <c r="N53" s="8"/>
      <c r="O53" s="8"/>
    </row>
    <row r="54" spans="2:15" ht="15.75" x14ac:dyDescent="0.25">
      <c r="B54" s="9"/>
      <c r="C54" s="10"/>
      <c r="D54" s="11"/>
      <c r="E54" s="10"/>
      <c r="F54" s="12"/>
      <c r="G54" s="13"/>
      <c r="H54" s="13"/>
      <c r="I54" s="13"/>
      <c r="J54" s="14"/>
      <c r="K54" s="14"/>
      <c r="L54" s="15"/>
      <c r="M54" s="7"/>
      <c r="N54" s="8"/>
      <c r="O54" s="8"/>
    </row>
    <row r="55" spans="2:15" ht="15.75" x14ac:dyDescent="0.25">
      <c r="B55" s="9"/>
      <c r="C55" s="10"/>
      <c r="D55" s="11"/>
      <c r="E55" s="10"/>
      <c r="F55" s="12"/>
      <c r="G55" s="13"/>
      <c r="H55" s="13"/>
      <c r="I55" s="13"/>
      <c r="J55" s="14"/>
      <c r="K55" s="14"/>
      <c r="L55" s="15"/>
      <c r="M55" s="7"/>
      <c r="N55" s="8"/>
      <c r="O55" s="8"/>
    </row>
    <row r="56" spans="2:15" ht="15.75" x14ac:dyDescent="0.25">
      <c r="B56" s="9"/>
      <c r="C56" s="10"/>
      <c r="D56" s="11"/>
      <c r="E56" s="10"/>
      <c r="F56" s="12"/>
      <c r="G56" s="13"/>
      <c r="H56" s="13"/>
      <c r="I56" s="13"/>
      <c r="J56" s="14"/>
      <c r="K56" s="14"/>
      <c r="L56" s="15"/>
      <c r="M56" s="7"/>
      <c r="N56" s="8"/>
      <c r="O56" s="8"/>
    </row>
    <row r="57" spans="2:15" ht="15.75" x14ac:dyDescent="0.25">
      <c r="B57" s="9"/>
      <c r="C57" s="10"/>
      <c r="D57" s="11"/>
      <c r="E57" s="10"/>
      <c r="F57" s="12"/>
      <c r="G57" s="13"/>
      <c r="H57" s="13"/>
      <c r="I57" s="13"/>
      <c r="J57" s="14"/>
      <c r="K57" s="14"/>
      <c r="L57" s="15"/>
      <c r="M57" s="7"/>
      <c r="N57" s="8"/>
      <c r="O57" s="8"/>
    </row>
    <row r="58" spans="2:15" ht="15.75" x14ac:dyDescent="0.25">
      <c r="B58" s="9"/>
      <c r="C58" s="10"/>
      <c r="D58" s="11"/>
      <c r="E58" s="10"/>
      <c r="F58" s="12"/>
      <c r="G58" s="13"/>
      <c r="H58" s="13"/>
      <c r="I58" s="13"/>
      <c r="J58" s="14"/>
      <c r="K58" s="14"/>
      <c r="L58" s="15"/>
      <c r="M58" s="7"/>
      <c r="N58" s="8"/>
      <c r="O58" s="8"/>
    </row>
    <row r="59" spans="2:15" ht="15.75" x14ac:dyDescent="0.25">
      <c r="B59" s="9"/>
      <c r="C59" s="10"/>
      <c r="D59" s="11"/>
      <c r="E59" s="10"/>
      <c r="F59" s="12"/>
      <c r="G59" s="13"/>
      <c r="H59" s="13"/>
      <c r="I59" s="13"/>
      <c r="J59" s="14"/>
      <c r="K59" s="14"/>
      <c r="L59" s="15"/>
      <c r="M59" s="7"/>
      <c r="N59" s="8"/>
      <c r="O59" s="8"/>
    </row>
    <row r="60" spans="2:15" ht="15.75" x14ac:dyDescent="0.25">
      <c r="B60" s="9"/>
      <c r="C60" s="10"/>
      <c r="D60" s="11"/>
      <c r="E60" s="10"/>
      <c r="F60" s="12"/>
      <c r="G60" s="13"/>
      <c r="H60" s="13"/>
      <c r="I60" s="13"/>
      <c r="J60" s="14"/>
      <c r="K60" s="14"/>
      <c r="L60" s="15"/>
      <c r="M60" s="7"/>
      <c r="N60" s="8"/>
      <c r="O60" s="8"/>
    </row>
    <row r="61" spans="2:15" ht="15.75" x14ac:dyDescent="0.25">
      <c r="B61" s="9"/>
      <c r="C61" s="10"/>
      <c r="D61" s="11"/>
      <c r="E61" s="10"/>
      <c r="F61" s="12"/>
      <c r="G61" s="13"/>
      <c r="H61" s="13"/>
      <c r="I61" s="13"/>
      <c r="J61" s="14"/>
      <c r="K61" s="14"/>
      <c r="L61" s="15"/>
      <c r="M61" s="7"/>
      <c r="N61" s="8"/>
      <c r="O61" s="8"/>
    </row>
    <row r="62" spans="2:15" ht="15.75" x14ac:dyDescent="0.25">
      <c r="B62" s="9"/>
      <c r="C62" s="10"/>
      <c r="D62" s="11"/>
      <c r="E62" s="10"/>
      <c r="F62" s="12"/>
      <c r="G62" s="13"/>
      <c r="H62" s="13"/>
      <c r="I62" s="13"/>
      <c r="J62" s="14"/>
      <c r="K62" s="14"/>
      <c r="L62" s="15"/>
      <c r="M62" s="7"/>
      <c r="N62" s="8"/>
      <c r="O62" s="8"/>
    </row>
    <row r="63" spans="2:15" ht="15.75" x14ac:dyDescent="0.25">
      <c r="B63" s="9"/>
      <c r="C63" s="10"/>
      <c r="D63" s="16"/>
      <c r="E63" s="10"/>
      <c r="F63" s="10"/>
      <c r="G63" s="17"/>
      <c r="H63" s="17"/>
      <c r="I63" s="17"/>
      <c r="J63" s="14"/>
      <c r="K63" s="14"/>
      <c r="L63" s="15"/>
      <c r="M63" s="7"/>
      <c r="N63" s="8"/>
      <c r="O63" s="8"/>
    </row>
    <row r="64" spans="2:15" ht="15.75" x14ac:dyDescent="0.25">
      <c r="B64" s="9"/>
      <c r="C64" s="10"/>
      <c r="D64" s="11"/>
      <c r="E64" s="10"/>
      <c r="F64" s="12"/>
      <c r="G64" s="13"/>
      <c r="H64" s="13"/>
      <c r="I64" s="13"/>
      <c r="J64" s="14"/>
      <c r="K64" s="14"/>
      <c r="L64" s="15"/>
      <c r="M64" s="7"/>
      <c r="N64" s="8"/>
      <c r="O64" s="8"/>
    </row>
    <row r="65" spans="2:15" ht="15.75" x14ac:dyDescent="0.25">
      <c r="B65" s="9"/>
      <c r="C65" s="10"/>
      <c r="D65" s="16"/>
      <c r="E65" s="10"/>
      <c r="F65" s="10"/>
      <c r="G65" s="17"/>
      <c r="H65" s="17"/>
      <c r="I65" s="17"/>
      <c r="J65" s="14"/>
      <c r="K65" s="14"/>
      <c r="L65" s="15"/>
      <c r="M65" s="7"/>
      <c r="N65" s="8"/>
      <c r="O65" s="8"/>
    </row>
    <row r="66" spans="2:15" ht="15.75" x14ac:dyDescent="0.25">
      <c r="B66" s="9"/>
      <c r="C66" s="10"/>
      <c r="D66" s="11"/>
      <c r="E66" s="10"/>
      <c r="F66" s="12"/>
      <c r="G66" s="13"/>
      <c r="H66" s="13"/>
      <c r="I66" s="13"/>
      <c r="J66" s="14"/>
      <c r="K66" s="14"/>
      <c r="L66" s="15"/>
      <c r="M66" s="7"/>
      <c r="N66" s="8"/>
      <c r="O66" s="8"/>
    </row>
    <row r="67" spans="2:15" ht="15.75" x14ac:dyDescent="0.25">
      <c r="B67" s="9"/>
      <c r="C67" s="10"/>
      <c r="D67" s="11"/>
      <c r="E67" s="10"/>
      <c r="F67" s="12"/>
      <c r="G67" s="13"/>
      <c r="H67" s="13"/>
      <c r="I67" s="13"/>
      <c r="J67" s="14"/>
      <c r="K67" s="14"/>
      <c r="L67" s="15"/>
      <c r="M67" s="7"/>
      <c r="N67" s="8"/>
      <c r="O67" s="8"/>
    </row>
    <row r="68" spans="2:15" ht="15.75" x14ac:dyDescent="0.25">
      <c r="B68" s="9"/>
      <c r="C68" s="10"/>
      <c r="D68" s="11"/>
      <c r="E68" s="10"/>
      <c r="F68" s="12"/>
      <c r="G68" s="13"/>
      <c r="H68" s="13"/>
      <c r="I68" s="13"/>
      <c r="J68" s="14"/>
      <c r="K68" s="14"/>
      <c r="L68" s="15"/>
      <c r="M68" s="7"/>
      <c r="N68" s="8"/>
      <c r="O68" s="8"/>
    </row>
    <row r="69" spans="2:15" ht="15.75" x14ac:dyDescent="0.25">
      <c r="B69" s="9"/>
      <c r="C69" s="10"/>
      <c r="D69" s="11"/>
      <c r="E69" s="10"/>
      <c r="F69" s="12"/>
      <c r="G69" s="13"/>
      <c r="H69" s="13"/>
      <c r="I69" s="13"/>
      <c r="J69" s="14"/>
      <c r="K69" s="14"/>
      <c r="L69" s="15"/>
      <c r="M69" s="7"/>
      <c r="N69" s="8"/>
      <c r="O69" s="8"/>
    </row>
    <row r="70" spans="2:15" x14ac:dyDescent="0.25">
      <c r="B70" s="30"/>
      <c r="C70" s="30"/>
      <c r="D70" s="30"/>
      <c r="E70" s="30"/>
      <c r="F70" s="30"/>
      <c r="G70" s="30"/>
      <c r="H70" s="30"/>
      <c r="I70" s="30"/>
      <c r="J70" s="30"/>
      <c r="K70" s="29"/>
      <c r="L70" s="18"/>
    </row>
  </sheetData>
  <mergeCells count="15">
    <mergeCell ref="B70:J70"/>
    <mergeCell ref="I1:L1"/>
    <mergeCell ref="A2:L2"/>
    <mergeCell ref="B4:B5"/>
    <mergeCell ref="C4:C5"/>
    <mergeCell ref="D4:D5"/>
    <mergeCell ref="E4:E5"/>
    <mergeCell ref="F4:F5"/>
    <mergeCell ref="G4:I4"/>
    <mergeCell ref="J4:J5"/>
    <mergeCell ref="L4:L5"/>
    <mergeCell ref="B41:J41"/>
    <mergeCell ref="B40:F40"/>
    <mergeCell ref="G40:L40"/>
    <mergeCell ref="K4:K5"/>
  </mergeCells>
  <pageMargins left="0.70833333333333304" right="0.70833333333333304" top="0.74791666666666701" bottom="0.74791666666666701" header="0.51180555555555496" footer="0.51180555555555496"/>
  <pageSetup paperSize="9" scale="95" firstPageNumber="0" fitToHeight="1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URIS_21</dc:creator>
  <cp:lastModifiedBy>User119</cp:lastModifiedBy>
  <cp:revision>2</cp:revision>
  <cp:lastPrinted>2025-01-15T08:00:26Z</cp:lastPrinted>
  <dcterms:created xsi:type="dcterms:W3CDTF">2006-09-28T05:33:49Z</dcterms:created>
  <dcterms:modified xsi:type="dcterms:W3CDTF">2026-06-03T09:02:19Z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