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8976"/>
  </bookViews>
  <sheets>
    <sheet name="анализы" sheetId="4"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4" l="1"/>
  <c r="D10" i="4"/>
  <c r="H10" i="4" l="1"/>
  <c r="I10" i="4"/>
  <c r="G10" i="4"/>
  <c r="F10" i="4"/>
  <c r="J11" i="4" l="1"/>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10" i="4"/>
  <c r="D42" i="4"/>
  <c r="D43" i="4"/>
  <c r="C41" i="4" l="1"/>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alcChain>
</file>

<file path=xl/sharedStrings.xml><?xml version="1.0" encoding="utf-8"?>
<sst xmlns="http://schemas.openxmlformats.org/spreadsheetml/2006/main" count="55" uniqueCount="55">
  <si>
    <t>Куретское МО</t>
  </si>
  <si>
    <t>Шара-Тоготское МО</t>
  </si>
  <si>
    <t>Онгуренское МО</t>
  </si>
  <si>
    <t>Расчёт суммы на проведение аналитических исследований  воды для ООО "Аквасервис"</t>
  </si>
  <si>
    <t>Производственный контроль качества питьевой воды расчитан на основании СанПиН 1.2.3685-21</t>
  </si>
  <si>
    <t>* Расценки на лабораторные исследования согласно заключенному по итогам конкурсных процедур договору № 11/АК/24 от 22.11.2024г. сИркутским филиалом ФГБУЗ  "Федеральный центр охраны здоровья животных"</t>
  </si>
  <si>
    <t>Наименование статей затрат</t>
  </si>
  <si>
    <t>Расценка,   (без учета НДС)  руб.*</t>
  </si>
  <si>
    <t>Расценка,   (с учётом НДС)  руб. на 2025 год</t>
  </si>
  <si>
    <t>всего проб</t>
  </si>
  <si>
    <t>Итого. сумма, руб. ( с учетом НДС)</t>
  </si>
  <si>
    <r>
      <t xml:space="preserve">Органолептика  (сокращенная, в т.ч. цвет, </t>
    </r>
    <r>
      <rPr>
        <b/>
        <sz val="9"/>
        <color indexed="8"/>
        <rFont val="Times New Roman"/>
        <family val="1"/>
        <charset val="204"/>
      </rPr>
      <t>запах,</t>
    </r>
    <r>
      <rPr>
        <sz val="9"/>
        <color indexed="8"/>
        <rFont val="Times New Roman"/>
        <family val="1"/>
        <charset val="204"/>
      </rPr>
      <t xml:space="preserve"> </t>
    </r>
    <r>
      <rPr>
        <b/>
        <sz val="9"/>
        <color indexed="8"/>
        <rFont val="Times New Roman"/>
        <family val="1"/>
        <charset val="204"/>
      </rPr>
      <t>вкус,</t>
    </r>
    <r>
      <rPr>
        <sz val="9"/>
        <color indexed="8"/>
        <rFont val="Times New Roman"/>
        <family val="1"/>
        <charset val="204"/>
      </rPr>
      <t xml:space="preserve"> консистенция, внешний вид)</t>
    </r>
  </si>
  <si>
    <t xml:space="preserve">Определение цветности </t>
  </si>
  <si>
    <t>Определение мутности воды по каолину и фармазину</t>
  </si>
  <si>
    <t xml:space="preserve"> - общие колиформные бактерии (ОКБ) (при одновременном поступлении от 1 до 10 проб)</t>
  </si>
  <si>
    <t xml:space="preserve"> - термотолерантные колиформные бактерии (ТКБ) (при одновременном поступлении от 1 до 10 проб)</t>
  </si>
  <si>
    <t xml:space="preserve"> - общее микробное число (при одновременном поступлении от 1 до 10 проб)</t>
  </si>
  <si>
    <t>Общая жесткость воды</t>
  </si>
  <si>
    <t>E.coli (кишечная палочка) в воде</t>
  </si>
  <si>
    <t>Исследование воды на микробиологические по казатели: энтерококки</t>
  </si>
  <si>
    <t>Сухой остаток в  воде после выпаривания (минерализация)</t>
  </si>
  <si>
    <t>Перманганатная окисляемость в воде титриметрическим методом</t>
  </si>
  <si>
    <t>Водородный показателя рН в воде</t>
  </si>
  <si>
    <t>Концентрация железа в питьевой, минеральной, сточной воде</t>
  </si>
  <si>
    <t>Концентрация марганца в питьевой, минеральной, сточной воде</t>
  </si>
  <si>
    <t>Массовая концентрация аммиака и ионов аммония  в воде</t>
  </si>
  <si>
    <t>Определение нитратов в водах фотометрическим методом</t>
  </si>
  <si>
    <t xml:space="preserve">Определение хлоридов в воде </t>
  </si>
  <si>
    <t>Концентрации цинка в питьевой, минеральной, сточной воде</t>
  </si>
  <si>
    <t>Массовая концентрация кремнекислоты (в пересчете на кремний)</t>
  </si>
  <si>
    <t>Цианиды в природных и сточных водах</t>
  </si>
  <si>
    <t>Определение концентрации меди в питьевой, минеральной, сточной воде</t>
  </si>
  <si>
    <t>Концентрация кадмия в питьевой, минеральной, сточной воде</t>
  </si>
  <si>
    <t>Фториды в воде</t>
  </si>
  <si>
    <t>Бор в питьевых, поверхностных, подземных пресных и сточных водах</t>
  </si>
  <si>
    <t>Сульфаты в воде</t>
  </si>
  <si>
    <r>
      <t>Определение массовой концентрации элементов (алюминий,</t>
    </r>
    <r>
      <rPr>
        <b/>
        <sz val="9"/>
        <color indexed="8"/>
        <rFont val="Times New Roman"/>
        <family val="1"/>
        <charset val="204"/>
      </rPr>
      <t xml:space="preserve"> барий, бериллий, хром,</t>
    </r>
    <r>
      <rPr>
        <sz val="9"/>
        <color indexed="8"/>
        <rFont val="Times New Roman"/>
        <family val="1"/>
        <charset val="204"/>
      </rPr>
      <t xml:space="preserve"> </t>
    </r>
    <r>
      <rPr>
        <b/>
        <sz val="9"/>
        <color indexed="8"/>
        <rFont val="Times New Roman"/>
        <family val="1"/>
        <charset val="204"/>
      </rPr>
      <t>молибден,</t>
    </r>
    <r>
      <rPr>
        <sz val="9"/>
        <color indexed="8"/>
        <rFont val="Times New Roman"/>
        <family val="1"/>
        <charset val="204"/>
      </rPr>
      <t xml:space="preserve"> </t>
    </r>
    <r>
      <rPr>
        <b/>
        <sz val="9"/>
        <color indexed="8"/>
        <rFont val="Times New Roman"/>
        <family val="1"/>
        <charset val="204"/>
      </rPr>
      <t>свинец,</t>
    </r>
    <r>
      <rPr>
        <sz val="9"/>
        <color indexed="8"/>
        <rFont val="Times New Roman"/>
        <family val="1"/>
        <charset val="204"/>
      </rPr>
      <t xml:space="preserve"> сурьма, </t>
    </r>
    <r>
      <rPr>
        <b/>
        <sz val="9"/>
        <color indexed="8"/>
        <rFont val="Times New Roman"/>
        <family val="1"/>
        <charset val="204"/>
      </rPr>
      <t>стронций,</t>
    </r>
    <r>
      <rPr>
        <sz val="9"/>
        <color indexed="8"/>
        <rFont val="Times New Roman"/>
        <family val="1"/>
        <charset val="204"/>
      </rPr>
      <t xml:space="preserve"> серебро, олово, ванадий, кобальт, </t>
    </r>
    <r>
      <rPr>
        <b/>
        <sz val="9"/>
        <color indexed="8"/>
        <rFont val="Times New Roman"/>
        <family val="1"/>
        <charset val="204"/>
      </rPr>
      <t>литий)</t>
    </r>
    <r>
      <rPr>
        <sz val="9"/>
        <color indexed="8"/>
        <rFont val="Times New Roman"/>
        <family val="1"/>
        <charset val="204"/>
      </rPr>
      <t xml:space="preserve"> в пробах питьевой, природных, сточных водах и атмосферных осадков - 1 элемент</t>
    </r>
  </si>
  <si>
    <t>Концентрации никеля в питьевой, минеральной, сточной воде</t>
  </si>
  <si>
    <t>Концентрации мышьяка в питьевой, минеральной, сточной воде</t>
  </si>
  <si>
    <t>Ртуть в воде</t>
  </si>
  <si>
    <t>Выезд на осмотр на транспорте исполнителя                                    - за пределы г. Иркутска</t>
  </si>
  <si>
    <t>отбор проб - вода</t>
  </si>
  <si>
    <t>Прием и оформление протоколов</t>
  </si>
  <si>
    <t>ИТОГО (без НДС)</t>
  </si>
  <si>
    <t>НДС (20 %)</t>
  </si>
  <si>
    <t>ИТОГО (с учетом НДС)</t>
  </si>
  <si>
    <t>Бугульдейское МО</t>
  </si>
  <si>
    <t>Еланцынское МО</t>
  </si>
  <si>
    <t>ВНБ по ул. 70 лет Октября уч 2, ВНБ ул. Горького, ВНБ по ул. Пенкальского, ВНБ  ул. 70 лет Октября, ВНБ по пер. Пионерский, ВНБ по ул. Набережная, ВНБ по ул. Пенкальского, ВНБ ул. 70 лет Октября уч 2, ВНБ ул. Первомайская, 21 А, ВНБ ул. Нагорная, 9 А, ВНБ д. Тонта, ул Центральная 4 а, ВНБ д. Таловка, ул Солнечная 12 а, ВНБ д. Таловка, ул Хара-Хужирская, 8</t>
  </si>
  <si>
    <t>ВНБ д. Куреть ул. Лесная 7 б, ВНБ д. Алагуй ул Школьная, 18, ВНБ с. Косая Степь, 3 а</t>
  </si>
  <si>
    <t>ВНБ д. Бугульдейка, ул Ленина, 3 В,  ВНБ д. Бугульдейка, ул Ленина, 13</t>
  </si>
  <si>
    <t>ВНБ с. Шара-Тогот, ул. 50 лет Победы, 2а, ВНБ с. Шара-Тогот, ул Новоселовская, 7 а, ВНБ с. Сахюрта, ул Нагорная, 13 б, ВНБ с. Сарма, ул. Веселая, 15 а, ВНБ д. Курма, пер. Кедровый, 3 а</t>
  </si>
  <si>
    <t>ВНБ с. Онгурен, ул. Школьная,7,  ВНБ д. Кочериково, ул  Центральная, 3</t>
  </si>
  <si>
    <t>на объектах водоснабжения  на 2027 год (Еланцынское МО, Куретское МО, Бугульдейское МО, Шара-Тоготское МО, Онгуренское МО)</t>
  </si>
  <si>
    <t>Расценка, (с учётом НДС)  руб. на 2027 год (цена 2025 года + 10%)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</si>
</sst>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2">
    <numFmt numFmtId="41" formatCode="_-* #,##0\ _₽_-;\-* #,##0\ _₽_-;_-* &quot;-&quot;\ _₽_-;_-@_-"/>
    <numFmt numFmtId="43" formatCode="_-* #,##0.00\ _₽_-;\-* #,##0.00\ _₽_-;_-* &quot;-&quot;??\ _₽_-;_-@_-"/>
    <numFmt numFmtId="165" formatCode="_-* #,##0.00_р_._-;\-* #,##0.00_р_._-;_-* &quot;-&quot;??_р_._-;_-@_-"/>
    <numFmt numFmtId="168" formatCode="0.000"/>
    <numFmt numFmtId="169" formatCode="0.0"/>
    <numFmt numFmtId="170" formatCode="0.0000"/>
    <numFmt numFmtId="171" formatCode="_-* #,##0_-;\-* #,##0_-;_-* &quot;-&quot;_-;_-@_-"/>
    <numFmt numFmtId="172" formatCode="_-* #,##0.00_-;\-* #,##0.00_-;_-* &quot;-&quot;??_-;_-@_-"/>
    <numFmt numFmtId="173" formatCode="#,##0.0"/>
    <numFmt numFmtId="174" formatCode="0.0%"/>
    <numFmt numFmtId="175" formatCode="#,##0.000"/>
    <numFmt numFmtId="176" formatCode="0.0%_);\(0.0%\)"/>
    <numFmt numFmtId="177" formatCode="#,##0;\(#,##0\)"/>
    <numFmt numFmtId="178" formatCode="_-* #,##0.00\ _$_-;\-* #,##0.00\ _$_-;_-* &quot;-&quot;??\ _$_-;_-@_-"/>
    <numFmt numFmtId="179" formatCode="#.##0\.00"/>
    <numFmt numFmtId="180" formatCode="#\.00"/>
    <numFmt numFmtId="181" formatCode="\$#\.00"/>
    <numFmt numFmtId="182" formatCode="dd\-mmm\-yy"/>
    <numFmt numFmtId="183" formatCode="#\."/>
    <numFmt numFmtId="184" formatCode="_-* #,##0\ &quot;руб&quot;_-;\-* #,##0\ &quot;руб&quot;_-;_-* &quot;-&quot;\ &quot;руб&quot;_-;_-@_-"/>
    <numFmt numFmtId="185" formatCode="mmmm\ d\,\ yyyy"/>
    <numFmt numFmtId="186" formatCode="&quot;?.&quot;#,##0_);[Red]\(&quot;?.&quot;#,##0\)"/>
    <numFmt numFmtId="187" formatCode="&quot;?.&quot;#,##0.00_);[Red]\(&quot;?.&quot;#,##0.00\)"/>
    <numFmt numFmtId="188" formatCode="General_)"/>
    <numFmt numFmtId="189" formatCode="_-* #,##0&quot;đ.&quot;_-;\-* #,##0&quot;đ.&quot;_-;_-* &quot;-&quot;&quot;đ.&quot;_-;_-@_-"/>
    <numFmt numFmtId="190" formatCode="_-* #,##0.00&quot;đ.&quot;_-;\-* #,##0.00&quot;đ.&quot;_-;_-* &quot;-&quot;??&quot;đ.&quot;_-;_-@_-"/>
    <numFmt numFmtId="191" formatCode="_-* #,##0\ _F_-;\-* #,##0\ _F_-;_-* &quot;-&quot;\ _F_-;_-@_-"/>
    <numFmt numFmtId="192" formatCode="_-* #,##0.00\ _F_-;\-* #,##0.00\ _F_-;_-* &quot;-&quot;??\ _F_-;_-@_-"/>
    <numFmt numFmtId="193" formatCode="&quot;$&quot;#,##0_);[Red]\(&quot;$&quot;#,##0\)"/>
    <numFmt numFmtId="194" formatCode="_-* #,##0.00\ &quot;F&quot;_-;\-* #,##0.00\ &quot;F&quot;_-;_-* &quot;-&quot;??\ &quot;F&quot;_-;_-@_-"/>
    <numFmt numFmtId="195" formatCode="\$#,##0\ ;\(\$#,##0\)"/>
    <numFmt numFmtId="196" formatCode="_-* #,##0.00[$€-1]_-;\-* #,##0.00[$€-1]_-;_-* &quot;-&quot;??[$€-1]_-"/>
    <numFmt numFmtId="197" formatCode="#,##0.0_);\(#,##0.0\)"/>
    <numFmt numFmtId="198" formatCode="#,##0_ ;[Red]\-#,##0\ "/>
    <numFmt numFmtId="199" formatCode="#,##0_);[Blue]\(#,##0\)"/>
    <numFmt numFmtId="200" formatCode="_(* #,##0_);_(* \(#,##0\);_(* &quot;-&quot;??_);_(@_)"/>
    <numFmt numFmtId="201" formatCode="#,##0__\ \ \ \ "/>
    <numFmt numFmtId="202" formatCode="_-&quot;£&quot;* #,##0_-;\-&quot;£&quot;* #,##0_-;_-&quot;£&quot;* &quot;-&quot;_-;_-@_-"/>
    <numFmt numFmtId="203" formatCode="_-&quot;£&quot;* #,##0.00_-;\-&quot;£&quot;* #,##0.00_-;_-&quot;£&quot;* &quot;-&quot;??_-;_-@_-"/>
    <numFmt numFmtId="204" formatCode="_(&quot;$&quot;* #,##0_);_(&quot;$&quot;* \(#,##0\);_(&quot;$&quot;* &quot;-&quot;_);_(@_)"/>
    <numFmt numFmtId="205" formatCode="_(&quot;$&quot;* #,##0.00_);_(&quot;$&quot;* \(#,##0.00\);_(&quot;$&quot;* &quot;-&quot;??_);_(@_)"/>
    <numFmt numFmtId="206" formatCode="#,##0.00&quot;т.р.&quot;;\-#,##0.00&quot;т.р.&quot;"/>
    <numFmt numFmtId="207" formatCode="#,##0.0;[Red]#,##0.0"/>
    <numFmt numFmtId="208" formatCode="_-* #,##0_đ_._-;\-* #,##0_đ_._-;_-* &quot;-&quot;_đ_._-;_-@_-"/>
    <numFmt numFmtId="209" formatCode="_-* #,##0.00_đ_._-;\-* #,##0.00_đ_._-;_-* &quot;-&quot;??_đ_._-;_-@_-"/>
    <numFmt numFmtId="210" formatCode="\(#,##0.0\)"/>
    <numFmt numFmtId="211" formatCode="#,##0\ &quot;?.&quot;;\-#,##0\ &quot;?.&quot;"/>
    <numFmt numFmtId="212" formatCode="#,##0______;;&quot;------------      &quot;"/>
    <numFmt numFmtId="213" formatCode="#,##0.00;[Red]\-#,##0.00;&quot;-&quot;"/>
    <numFmt numFmtId="214" formatCode="#,##0;[Red]\-#,##0;&quot;-&quot;"/>
    <numFmt numFmtId="215" formatCode="#,##0.000_ ;\-#,##0.000\ "/>
    <numFmt numFmtId="216" formatCode="#,##0.00_ ;[Red]\-#,##0.00\ "/>
    <numFmt numFmtId="217" formatCode="_-* #,##0.00&quot;р.&quot;_-;\-* #,##0.00&quot;р.&quot;_-;_-* &quot;-&quot;??&quot;р.&quot;_-;_-@_-"/>
    <numFmt numFmtId="218" formatCode="_(&quot;р.&quot;* #,##0.00_);_(&quot;р.&quot;* \(#,##0.00\);_(&quot;р.&quot;* &quot;-&quot;??_);_(@_)"/>
    <numFmt numFmtId="219" formatCode="#,##0.00&quot;р.&quot;;\-#,##0.00&quot;р.&quot;"/>
    <numFmt numFmtId="220" formatCode="_-* #,##0\ _р_._-;\-* #,##0\ _р_._-;_-* &quot;-&quot;\ _р_._-;_-@_-"/>
    <numFmt numFmtId="221" formatCode="_-* #,##0.00\ _р_._-;\-* #,##0.00\ _р_._-;_-* &quot;-&quot;??\ _р_._-;_-@_-"/>
    <numFmt numFmtId="222" formatCode="0.000000000"/>
    <numFmt numFmtId="223" formatCode="_-* #,##0\ _$_-;\-* #,##0\ _$_-;_-* &quot;-&quot;\ _$_-;_-@_-"/>
    <numFmt numFmtId="224" formatCode="#,###"/>
    <numFmt numFmtId="225" formatCode="#,##0.00_ ;\-#,##0.00\ "/>
    <numFmt numFmtId="226" formatCode="%#\.00"/>
  </numFmts>
  <fonts count="160">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theme="1"/>
      <name val="Times New Roman"/>
      <family val="1"/>
      <charset val="204"/>
    </font>
    <font>
      <sz val="10"/>
      <color theme="1"/>
      <name val="Times New Roman"/>
      <family val="1"/>
      <charset val="204"/>
    </font>
    <font>
      <i/>
      <sz val="10"/>
      <color theme="1"/>
      <name val="Times New Roman"/>
      <family val="1"/>
      <charset val="204"/>
    </font>
    <font>
      <sz val="10"/>
      <name val="Times New Roman"/>
      <family val="1"/>
      <charset val="204"/>
    </font>
    <font>
      <b/>
      <sz val="11"/>
      <color theme="1"/>
      <name val="Times New Roman"/>
      <family val="1"/>
      <charset val="204"/>
    </font>
    <font>
      <b/>
      <sz val="10"/>
      <color theme="1"/>
      <name val="Times New Roman"/>
      <family val="1"/>
      <charset val="204"/>
    </font>
    <font>
      <b/>
      <sz val="12"/>
      <color theme="1"/>
      <name val="Times New Roman"/>
      <family val="1"/>
      <charset val="204"/>
    </font>
    <font>
      <sz val="10"/>
      <name val="Arial Cyr"/>
      <charset val="204"/>
    </font>
    <font>
      <sz val="10"/>
      <name val="Arial"/>
      <family val="2"/>
      <charset val="204"/>
    </font>
    <font>
      <sz val="11"/>
      <color indexed="8"/>
      <name val="Calibri"/>
      <family val="2"/>
      <charset val="204"/>
    </font>
    <font>
      <sz val="11"/>
      <color indexed="8"/>
      <name val="Calibri"/>
      <family val="2"/>
    </font>
    <font>
      <sz val="11"/>
      <color rgb="FF000000"/>
      <name val="Calibri"/>
      <family val="2"/>
      <charset val="204"/>
    </font>
    <font>
      <sz val="8"/>
      <color theme="1"/>
      <name val="Times New Roman"/>
      <family val="1"/>
      <charset val="204"/>
    </font>
    <font>
      <b/>
      <sz val="9"/>
      <color theme="1"/>
      <name val="Times New Roman"/>
      <family val="1"/>
      <charset val="204"/>
    </font>
    <font>
      <sz val="9"/>
      <color theme="1"/>
      <name val="Times New Roman"/>
      <family val="1"/>
      <charset val="204"/>
    </font>
    <font>
      <b/>
      <sz val="9"/>
      <color indexed="8"/>
      <name val="Times New Roman"/>
      <family val="1"/>
      <charset val="204"/>
    </font>
    <font>
      <sz val="9"/>
      <color indexed="8"/>
      <name val="Times New Roman"/>
      <family val="1"/>
      <charset val="204"/>
    </font>
    <font>
      <sz val="9"/>
      <color rgb="FF000000"/>
      <name val="Times New Roman"/>
      <family val="1"/>
      <charset val="204"/>
    </font>
    <font>
      <sz val="10"/>
      <color rgb="FF000000"/>
      <name val="Times New Roman"/>
      <family val="1"/>
      <charset val="204"/>
    </font>
    <font>
      <sz val="8"/>
      <name val="Arial"/>
      <family val="2"/>
      <charset val="204"/>
    </font>
    <font>
      <b/>
      <sz val="14"/>
      <name val="Times New Roman"/>
      <family val="1"/>
      <charset val="204"/>
    </font>
    <font>
      <b/>
      <sz val="11"/>
      <color indexed="8"/>
      <name val="Calibri"/>
      <family val="2"/>
      <charset val="204"/>
    </font>
    <font>
      <sz val="11"/>
      <color indexed="10"/>
      <name val="Calibri"/>
      <family val="2"/>
      <charset val="204"/>
    </font>
    <font>
      <b/>
      <sz val="14"/>
      <name val="Arial"/>
      <family val="2"/>
      <charset val="204"/>
    </font>
    <font>
      <b/>
      <i/>
      <sz val="10"/>
      <name val="Arial"/>
      <family val="2"/>
      <charset val="204"/>
    </font>
    <font>
      <sz val="12"/>
      <name val="Arial"/>
      <family val="2"/>
      <charset val="204"/>
    </font>
    <font>
      <b/>
      <sz val="12"/>
      <name val="Arial"/>
      <family val="2"/>
      <charset val="204"/>
    </font>
    <font>
      <b/>
      <sz val="10"/>
      <name val="Arial Cyr"/>
      <family val="2"/>
      <charset val="204"/>
    </font>
    <font>
      <sz val="8"/>
      <name val="Arial Cyr"/>
      <family val="2"/>
      <charset val="204"/>
    </font>
    <font>
      <sz val="8"/>
      <name val="Arial"/>
      <family val="2"/>
    </font>
    <font>
      <sz val="10"/>
      <name val="Helv"/>
    </font>
    <font>
      <sz val="8"/>
      <color indexed="12"/>
      <name val="Arial"/>
      <family val="2"/>
      <charset val="204"/>
    </font>
    <font>
      <sz val="11"/>
      <name val="?l?r ?o?S?V?b?N"/>
      <family val="3"/>
    </font>
    <font>
      <sz val="10"/>
      <name val="’†?S?V?b?N‘М"/>
      <family val="3"/>
      <charset val="128"/>
    </font>
    <font>
      <sz val="10"/>
      <name val="Helv"/>
      <charset val="204"/>
    </font>
    <font>
      <sz val="10"/>
      <name val="Arial Cyr"/>
    </font>
    <font>
      <sz val="1"/>
      <color indexed="8"/>
      <name val="Courier"/>
      <family val="1"/>
      <charset val="204"/>
    </font>
    <font>
      <b/>
      <sz val="1"/>
      <color indexed="8"/>
      <name val="Courier"/>
      <family val="1"/>
      <charset val="204"/>
    </font>
    <font>
      <sz val="10"/>
      <name val="MS Sans Serif"/>
      <family val="2"/>
      <charset val="204"/>
    </font>
    <font>
      <sz val="11"/>
      <color indexed="9"/>
      <name val="Calibri"/>
      <family val="2"/>
      <charset val="204"/>
    </font>
    <font>
      <u/>
      <sz val="10"/>
      <color indexed="12"/>
      <name val="Courier"/>
      <family val="3"/>
    </font>
    <font>
      <u/>
      <sz val="10"/>
      <color indexed="12"/>
      <name val="Arial Cyr"/>
      <charset val="204"/>
    </font>
    <font>
      <sz val="10"/>
      <name val="Arial Cyr"/>
      <family val="2"/>
      <charset val="204"/>
    </font>
    <font>
      <sz val="11"/>
      <color indexed="20"/>
      <name val="Calibri"/>
      <family val="2"/>
      <charset val="204"/>
    </font>
    <font>
      <sz val="9"/>
      <color indexed="56"/>
      <name val="Frutiger 45 Light"/>
      <family val="2"/>
    </font>
    <font>
      <sz val="10"/>
      <name val="Times New Roman"/>
      <family val="1"/>
    </font>
    <font>
      <sz val="10"/>
      <color indexed="8"/>
      <name val="MS Sans Serif"/>
      <family val="2"/>
      <charset val="204"/>
    </font>
    <font>
      <b/>
      <sz val="11"/>
      <color indexed="52"/>
      <name val="Calibri"/>
      <family val="2"/>
      <charset val="204"/>
    </font>
    <font>
      <b/>
      <sz val="11"/>
      <color indexed="9"/>
      <name val="Calibri"/>
      <family val="2"/>
      <charset val="204"/>
    </font>
    <font>
      <sz val="10"/>
      <color indexed="57"/>
      <name val="Wingdings"/>
      <charset val="2"/>
    </font>
    <font>
      <sz val="8"/>
      <name val="Palatino"/>
      <family val="1"/>
    </font>
    <font>
      <sz val="10"/>
      <color indexed="24"/>
      <name val="Arial"/>
      <family val="2"/>
      <charset val="204"/>
    </font>
    <font>
      <b/>
      <sz val="10"/>
      <color indexed="12"/>
      <name val="Arial Cyr"/>
      <family val="2"/>
      <charset val="204"/>
    </font>
    <font>
      <sz val="8"/>
      <name val="Arial Cyr"/>
      <charset val="204"/>
    </font>
    <font>
      <sz val="12"/>
      <name val="Tms Rmn"/>
      <charset val="204"/>
    </font>
    <font>
      <u/>
      <sz val="8"/>
      <color indexed="12"/>
      <name val="Arial Cyr"/>
      <charset val="204"/>
    </font>
    <font>
      <i/>
      <sz val="11"/>
      <color indexed="23"/>
      <name val="Calibri"/>
      <family val="2"/>
      <charset val="204"/>
    </font>
    <font>
      <sz val="18"/>
      <name val="Arial"/>
      <family val="2"/>
      <charset val="204"/>
    </font>
    <font>
      <i/>
      <sz val="12"/>
      <name val="Arial"/>
      <family val="2"/>
      <charset val="204"/>
    </font>
    <font>
      <sz val="12"/>
      <name val="Symbol"/>
      <family val="1"/>
      <charset val="2"/>
    </font>
    <font>
      <sz val="18"/>
      <name val="Symbol"/>
      <family val="1"/>
      <charset val="2"/>
    </font>
    <font>
      <sz val="8"/>
      <name val="Symbol"/>
      <family val="1"/>
      <charset val="2"/>
    </font>
    <font>
      <i/>
      <sz val="12"/>
      <name val="Symbol"/>
      <family val="1"/>
      <charset val="2"/>
    </font>
    <font>
      <sz val="10"/>
      <name val="Courier"/>
      <family val="1"/>
      <charset val="204"/>
    </font>
    <font>
      <u/>
      <sz val="10"/>
      <color indexed="36"/>
      <name val="Arial Cyr"/>
      <charset val="204"/>
    </font>
    <font>
      <sz val="7"/>
      <name val="Palatino"/>
      <family val="1"/>
    </font>
    <font>
      <sz val="11"/>
      <color indexed="17"/>
      <name val="Calibri"/>
      <family val="2"/>
      <charset val="204"/>
    </font>
    <font>
      <sz val="10"/>
      <name val="Arial"/>
      <family val="2"/>
    </font>
    <font>
      <sz val="9"/>
      <name val="Futura UBS Bk"/>
      <family val="2"/>
    </font>
    <font>
      <sz val="6"/>
      <color indexed="16"/>
      <name val="Palatino"/>
      <family val="1"/>
    </font>
    <font>
      <b/>
      <sz val="12"/>
      <name val="Arial"/>
      <family val="2"/>
    </font>
    <font>
      <b/>
      <sz val="10"/>
      <color indexed="18"/>
      <name val="Arial Cyr"/>
      <charset val="204"/>
    </font>
    <font>
      <b/>
      <sz val="15"/>
      <color indexed="56"/>
      <name val="Calibri"/>
      <family val="2"/>
      <charset val="204"/>
    </font>
    <font>
      <b/>
      <sz val="13"/>
      <color indexed="56"/>
      <name val="Calibri"/>
      <family val="2"/>
      <charset val="204"/>
    </font>
    <font>
      <b/>
      <sz val="11"/>
      <color indexed="56"/>
      <name val="Calibri"/>
      <family val="2"/>
      <charset val="204"/>
    </font>
    <font>
      <sz val="8"/>
      <color indexed="13"/>
      <name val="Arial"/>
      <family val="2"/>
    </font>
    <font>
      <b/>
      <sz val="8"/>
      <name val="Arial Cyr"/>
      <charset val="204"/>
    </font>
    <font>
      <sz val="10"/>
      <name val="Courier"/>
      <family val="3"/>
    </font>
    <font>
      <u/>
      <sz val="10"/>
      <color indexed="36"/>
      <name val="Courier"/>
      <family val="3"/>
    </font>
    <font>
      <b/>
      <i/>
      <sz val="11"/>
      <color indexed="12"/>
      <name val="Arial Cyr"/>
      <family val="2"/>
      <charset val="204"/>
    </font>
    <font>
      <sz val="11"/>
      <color indexed="62"/>
      <name val="Calibri"/>
      <family val="2"/>
      <charset val="204"/>
    </font>
    <font>
      <sz val="8"/>
      <color indexed="12"/>
      <name val="Palatino"/>
      <family val="1"/>
    </font>
    <font>
      <b/>
      <u/>
      <sz val="16"/>
      <name val="Arial"/>
      <family val="2"/>
      <charset val="204"/>
    </font>
    <font>
      <sz val="8"/>
      <color indexed="8"/>
      <name val="Times New Roman"/>
      <family val="1"/>
    </font>
    <font>
      <sz val="12"/>
      <name val="Times New Roman Cyr"/>
      <family val="1"/>
      <charset val="204"/>
    </font>
    <font>
      <b/>
      <sz val="10"/>
      <name val="Times New Roman"/>
      <family val="1"/>
    </font>
    <font>
      <sz val="11"/>
      <color indexed="52"/>
      <name val="Calibri"/>
      <family val="2"/>
      <charset val="204"/>
    </font>
    <font>
      <sz val="12"/>
      <name val="Gill Sans"/>
    </font>
    <font>
      <i/>
      <sz val="10"/>
      <name val="PragmaticaC"/>
      <charset val="204"/>
    </font>
    <font>
      <sz val="11"/>
      <color indexed="60"/>
      <name val="Calibri"/>
      <family val="2"/>
      <charset val="204"/>
    </font>
    <font>
      <sz val="14"/>
      <name val="NewtonC"/>
      <charset val="204"/>
    </font>
    <font>
      <sz val="8"/>
      <name val="Helv"/>
      <charset val="204"/>
    </font>
    <font>
      <sz val="10"/>
      <name val="Palatino"/>
      <family val="1"/>
    </font>
    <font>
      <sz val="9"/>
      <name val="Tahoma"/>
      <family val="2"/>
      <charset val="204"/>
    </font>
    <font>
      <b/>
      <sz val="11"/>
      <color indexed="63"/>
      <name val="Calibri"/>
      <family val="2"/>
      <charset val="204"/>
    </font>
    <font>
      <b/>
      <sz val="20"/>
      <name val="Times New Roman"/>
      <family val="1"/>
      <charset val="204"/>
    </font>
    <font>
      <sz val="10"/>
      <color indexed="16"/>
      <name val="Helvetica-Black"/>
    </font>
    <font>
      <sz val="22"/>
      <name val="UBSHeadline"/>
      <family val="1"/>
    </font>
    <font>
      <u/>
      <sz val="10"/>
      <name val="Arial"/>
      <family val="2"/>
      <charset val="204"/>
    </font>
    <font>
      <sz val="8"/>
      <name val="Helv"/>
    </font>
    <font>
      <i/>
      <sz val="12"/>
      <name val="Tms Rmn"/>
      <charset val="204"/>
    </font>
    <font>
      <b/>
      <sz val="10"/>
      <color indexed="10"/>
      <name val="Arial Cyr"/>
      <family val="2"/>
      <charset val="204"/>
    </font>
    <font>
      <b/>
      <sz val="16"/>
      <color indexed="8"/>
      <name val="Arial"/>
      <family val="2"/>
      <charset val="204"/>
    </font>
    <font>
      <i/>
      <sz val="7"/>
      <color indexed="8"/>
      <name val="Arial"/>
      <family val="2"/>
      <charset val="204"/>
    </font>
    <font>
      <sz val="6"/>
      <color indexed="8"/>
      <name val="Arial"/>
      <family val="2"/>
      <charset val="204"/>
    </font>
    <font>
      <b/>
      <sz val="6"/>
      <color indexed="8"/>
      <name val="Arial"/>
      <family val="2"/>
      <charset val="204"/>
    </font>
    <font>
      <sz val="12"/>
      <color indexed="8"/>
      <name val="Arial"/>
      <family val="2"/>
      <charset val="204"/>
    </font>
    <font>
      <sz val="7"/>
      <color indexed="8"/>
      <name val="Arial"/>
      <family val="2"/>
      <charset val="204"/>
    </font>
    <font>
      <sz val="5"/>
      <color indexed="8"/>
      <name val="Arial"/>
      <family val="2"/>
      <charset val="204"/>
    </font>
    <font>
      <b/>
      <i/>
      <sz val="8"/>
      <color indexed="8"/>
      <name val="Arial"/>
      <family val="2"/>
      <charset val="204"/>
    </font>
    <font>
      <sz val="9.5"/>
      <color indexed="23"/>
      <name val="Helvetica-Black"/>
    </font>
    <font>
      <sz val="10"/>
      <color indexed="8"/>
      <name val="Arial"/>
      <family val="2"/>
    </font>
    <font>
      <sz val="10"/>
      <color indexed="39"/>
      <name val="Arial"/>
      <family val="2"/>
    </font>
    <font>
      <b/>
      <sz val="10"/>
      <color indexed="8"/>
      <name val="Arial"/>
      <family val="2"/>
    </font>
    <font>
      <b/>
      <sz val="12"/>
      <color indexed="8"/>
      <name val="Arial"/>
      <family val="2"/>
      <charset val="204"/>
    </font>
    <font>
      <sz val="10"/>
      <color indexed="8"/>
      <name val="Arial"/>
      <family val="2"/>
      <charset val="204"/>
    </font>
    <font>
      <b/>
      <sz val="16"/>
      <color indexed="23"/>
      <name val="Arial"/>
      <family val="2"/>
      <charset val="204"/>
    </font>
    <font>
      <sz val="10"/>
      <color indexed="10"/>
      <name val="Arial"/>
      <family val="2"/>
    </font>
    <font>
      <b/>
      <sz val="9"/>
      <name val="Palatino"/>
      <family val="1"/>
    </font>
    <font>
      <sz val="9"/>
      <color indexed="21"/>
      <name val="Helvetica-Black"/>
    </font>
    <font>
      <b/>
      <sz val="10"/>
      <name val="Palatino"/>
      <family val="1"/>
    </font>
    <font>
      <b/>
      <sz val="8"/>
      <color indexed="9"/>
      <name val="Arial Cyr"/>
      <charset val="204"/>
    </font>
    <font>
      <sz val="9"/>
      <name val="Helvetica-Black"/>
    </font>
    <font>
      <sz val="12"/>
      <color indexed="8"/>
      <name val="Palatino"/>
      <family val="1"/>
    </font>
    <font>
      <sz val="11"/>
      <name val="Helvetica-Black"/>
    </font>
    <font>
      <sz val="11"/>
      <color indexed="8"/>
      <name val="Helvetica-Black"/>
    </font>
    <font>
      <b/>
      <sz val="18"/>
      <color indexed="56"/>
      <name val="Cambria"/>
      <family val="2"/>
      <charset val="204"/>
    </font>
    <font>
      <b/>
      <sz val="8"/>
      <name val="Palatino"/>
      <family val="1"/>
    </font>
    <font>
      <u/>
      <sz val="8"/>
      <color indexed="8"/>
      <name val="Arial"/>
      <family val="2"/>
    </font>
    <font>
      <b/>
      <i/>
      <sz val="10"/>
      <color indexed="9"/>
      <name val="Arial"/>
      <family val="2"/>
      <charset val="204"/>
    </font>
    <font>
      <b/>
      <i/>
      <sz val="8"/>
      <name val="Helv"/>
    </font>
    <font>
      <b/>
      <sz val="8"/>
      <name val="Arial Cyr"/>
      <family val="2"/>
      <charset val="204"/>
    </font>
    <font>
      <b/>
      <u/>
      <sz val="11"/>
      <color indexed="12"/>
      <name val="Arial"/>
      <family val="2"/>
      <charset val="204"/>
    </font>
    <font>
      <b/>
      <u/>
      <sz val="9"/>
      <color indexed="12"/>
      <name val="Tahoma"/>
      <family val="2"/>
      <charset val="204"/>
    </font>
    <font>
      <b/>
      <sz val="12"/>
      <color indexed="12"/>
      <name val="Arial Cyr"/>
      <family val="2"/>
      <charset val="204"/>
    </font>
    <font>
      <b/>
      <sz val="12"/>
      <name val="Arial Cyr"/>
      <family val="2"/>
      <charset val="204"/>
    </font>
    <font>
      <b/>
      <sz val="18"/>
      <color indexed="62"/>
      <name val="Arial Cyr"/>
      <family val="2"/>
      <charset val="204"/>
    </font>
    <font>
      <b/>
      <i/>
      <sz val="18"/>
      <color indexed="62"/>
      <name val="Arial Cyr"/>
      <family val="2"/>
      <charset val="204"/>
    </font>
    <font>
      <b/>
      <sz val="14"/>
      <name val="Franklin Gothic Medium"/>
      <family val="2"/>
      <charset val="204"/>
    </font>
    <font>
      <b/>
      <sz val="18"/>
      <name val="Arial"/>
      <family val="2"/>
      <charset val="204"/>
    </font>
    <font>
      <b/>
      <sz val="9"/>
      <name val="Tahoma"/>
      <family val="2"/>
      <charset val="204"/>
    </font>
    <font>
      <b/>
      <sz val="14"/>
      <name val="Arial Cyr"/>
      <family val="2"/>
      <charset val="204"/>
    </font>
    <font>
      <b/>
      <sz val="10"/>
      <name val="Arial Cyr"/>
      <charset val="204"/>
    </font>
    <font>
      <sz val="10"/>
      <color indexed="9"/>
      <name val="Arial Cyr"/>
      <family val="2"/>
      <charset val="204"/>
    </font>
    <font>
      <sz val="12"/>
      <name val="Arial Cyr"/>
      <family val="2"/>
      <charset val="204"/>
    </font>
    <font>
      <sz val="10"/>
      <color theme="1"/>
      <name val="Arial Cyr"/>
      <family val="2"/>
      <charset val="204"/>
    </font>
    <font>
      <b/>
      <i/>
      <sz val="10"/>
      <color indexed="10"/>
      <name val="Arial Cyr"/>
      <family val="2"/>
      <charset val="204"/>
    </font>
    <font>
      <b/>
      <sz val="11"/>
      <name val="Arial Cyr"/>
      <family val="2"/>
      <charset val="204"/>
    </font>
    <font>
      <sz val="11"/>
      <name val="Times New Roman Cyr"/>
      <family val="1"/>
      <charset val="204"/>
    </font>
    <font>
      <b/>
      <i/>
      <sz val="14"/>
      <color indexed="57"/>
      <name val="Arial Cyr"/>
      <family val="2"/>
      <charset val="204"/>
    </font>
    <font>
      <sz val="10"/>
      <color indexed="8"/>
      <name val="Times New Roman Cyr"/>
      <family val="1"/>
      <charset val="204"/>
    </font>
    <font>
      <sz val="14"/>
      <name val="Arial Cyr"/>
      <family val="2"/>
      <charset val="204"/>
    </font>
    <font>
      <sz val="9"/>
      <name val="Arial Cyr"/>
      <charset val="204"/>
    </font>
    <font>
      <sz val="11"/>
      <color indexed="10"/>
      <name val="Arial Cyr"/>
      <family val="2"/>
      <charset val="204"/>
    </font>
    <font>
      <sz val="10"/>
      <name val="Times New Roman Cyr"/>
      <family val="1"/>
      <charset val="204"/>
    </font>
  </fonts>
  <fills count="62">
    <fill>
      <patternFill patternType="none"/>
    </fill>
    <fill>
      <patternFill patternType="gray125"/>
    </fill>
    <fill>
      <patternFill patternType="solid">
        <fgColor rgb="FFFFFFFF"/>
        <bgColor indexed="64"/>
      </patternFill>
    </fill>
    <fill>
      <patternFill patternType="solid">
        <fgColor indexed="51"/>
        <bgColor indexed="64"/>
      </patternFill>
    </fill>
    <fill>
      <patternFill patternType="solid">
        <fgColor indexed="42"/>
        <bgColor indexed="64"/>
      </patternFill>
    </fill>
    <fill>
      <patternFill patternType="solid">
        <fgColor indexed="22"/>
        <bgColor indexed="64"/>
      </patternFill>
    </fill>
    <fill>
      <patternFill patternType="solid">
        <fgColor indexed="43"/>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15"/>
        <bgColor indexed="64"/>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7"/>
        <bgColor indexed="64"/>
      </patternFill>
    </fill>
    <fill>
      <patternFill patternType="solid">
        <fgColor indexed="32"/>
        <bgColor indexed="64"/>
      </patternFill>
    </fill>
    <fill>
      <patternFill patternType="solid">
        <fgColor indexed="42"/>
        <bgColor indexed="22"/>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9"/>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6"/>
        <bgColor indexed="64"/>
      </patternFill>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indexed="18"/>
        <bgColor indexed="64"/>
      </patternFill>
    </fill>
    <fill>
      <patternFill patternType="solid">
        <fgColor indexed="44"/>
        <bgColor indexed="64"/>
      </patternFill>
    </fill>
    <fill>
      <patternFill patternType="solid">
        <fgColor indexed="43"/>
        <bgColor indexed="8"/>
      </patternFill>
    </fill>
    <fill>
      <patternFill patternType="solid">
        <fgColor indexed="40"/>
        <bgColor indexed="64"/>
      </patternFill>
    </fill>
    <fill>
      <patternFill patternType="solid">
        <fgColor indexed="41"/>
        <bgColor indexed="64"/>
      </patternFill>
    </fill>
    <fill>
      <patternFill patternType="solid">
        <fgColor indexed="23"/>
        <bgColor indexed="24"/>
      </patternFill>
    </fill>
    <fill>
      <patternFill patternType="solid">
        <fgColor indexed="47"/>
        <bgColor indexed="64"/>
      </patternFill>
    </fill>
    <fill>
      <patternFill patternType="solid">
        <fgColor indexed="9"/>
        <bgColor indexed="9"/>
      </patternFill>
    </fill>
  </fills>
  <borders count="4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double">
        <color indexed="64"/>
      </bottom>
      <diagonal/>
    </border>
    <border>
      <left style="thick">
        <color indexed="9"/>
      </left>
      <right style="thick">
        <color indexed="23"/>
      </right>
      <top style="thick">
        <color indexed="9"/>
      </top>
      <bottom style="thick">
        <color indexed="23"/>
      </bottom>
      <diagonal/>
    </border>
    <border>
      <left style="hair">
        <color indexed="64"/>
      </left>
      <right/>
      <top style="hair">
        <color indexed="64"/>
      </top>
      <bottom style="hair">
        <color indexed="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hair">
        <color indexed="64"/>
      </left>
      <right style="hair">
        <color indexed="64"/>
      </right>
      <top style="hair">
        <color indexed="64"/>
      </top>
      <bottom style="hair">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thin">
        <color indexed="64"/>
      </bottom>
      <diagonal/>
    </border>
    <border>
      <left/>
      <right/>
      <top style="medium">
        <color indexed="23"/>
      </top>
      <bottom style="medium">
        <color indexed="23"/>
      </bottom>
      <diagonal/>
    </border>
    <border>
      <left style="thin">
        <color indexed="63"/>
      </left>
      <right style="thin">
        <color indexed="63"/>
      </right>
      <top style="thin">
        <color indexed="64"/>
      </top>
      <bottom style="thin">
        <color indexed="63"/>
      </bottom>
      <diagonal/>
    </border>
    <border>
      <left/>
      <right/>
      <top style="thin">
        <color indexed="62"/>
      </top>
      <bottom style="double">
        <color indexed="62"/>
      </bottom>
      <diagonal/>
    </border>
    <border>
      <left/>
      <right/>
      <top style="hair">
        <color indexed="64"/>
      </top>
      <bottom style="hair">
        <color indexed="64"/>
      </bottom>
      <diagonal/>
    </border>
  </borders>
  <cellStyleXfs count="2433">
    <xf numFmtId="0" fontId="0"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165" fontId="12" fillId="0" borderId="0" applyFont="0" applyFill="0" applyBorder="0" applyAlignment="0" applyProtection="0"/>
    <xf numFmtId="0" fontId="13" fillId="0" borderId="0"/>
    <xf numFmtId="0" fontId="13" fillId="0" borderId="0"/>
    <xf numFmtId="165" fontId="12" fillId="0" borderId="0" applyFont="0" applyFill="0" applyBorder="0" applyAlignment="0" applyProtection="0"/>
    <xf numFmtId="0" fontId="12" fillId="0" borderId="0"/>
    <xf numFmtId="165" fontId="12"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165" fontId="12" fillId="0" borderId="0" applyFont="0" applyFill="0" applyBorder="0" applyAlignment="0" applyProtection="0"/>
    <xf numFmtId="9" fontId="12" fillId="0" borderId="0" applyFont="0" applyFill="0" applyBorder="0" applyAlignment="0" applyProtection="0"/>
    <xf numFmtId="165" fontId="14" fillId="0" borderId="0" applyFont="0" applyFill="0" applyBorder="0" applyAlignment="0" applyProtection="0"/>
    <xf numFmtId="9" fontId="15" fillId="0" borderId="0" applyFont="0" applyFill="0" applyBorder="0" applyAlignment="0" applyProtection="0"/>
    <xf numFmtId="0" fontId="16"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 fillId="0" borderId="0"/>
    <xf numFmtId="0" fontId="12" fillId="0" borderId="0"/>
    <xf numFmtId="0" fontId="12" fillId="0" borderId="0"/>
    <xf numFmtId="165" fontId="14"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2" fillId="0" borderId="0"/>
    <xf numFmtId="165" fontId="12" fillId="0" borderId="0" applyFont="0" applyFill="0" applyBorder="0" applyAlignment="0" applyProtection="0"/>
    <xf numFmtId="0" fontId="14" fillId="0" borderId="0"/>
    <xf numFmtId="0" fontId="24" fillId="0" borderId="0">
      <alignment horizontal="left"/>
    </xf>
    <xf numFmtId="43" fontId="1" fillId="0" borderId="0" applyFont="0" applyFill="0" applyBorder="0" applyAlignment="0" applyProtection="0"/>
    <xf numFmtId="43" fontId="1" fillId="0" borderId="0" applyFont="0" applyFill="0" applyBorder="0" applyAlignment="0" applyProtection="0"/>
    <xf numFmtId="0" fontId="34" fillId="0" borderId="0"/>
    <xf numFmtId="43" fontId="1" fillId="0" borderId="0" applyFont="0" applyFill="0" applyBorder="0" applyAlignment="0" applyProtection="0"/>
    <xf numFmtId="0" fontId="1" fillId="0" borderId="0"/>
    <xf numFmtId="0" fontId="35" fillId="0" borderId="0"/>
    <xf numFmtId="0" fontId="13" fillId="0" borderId="0"/>
    <xf numFmtId="174" fontId="24" fillId="0" borderId="0">
      <alignment vertical="top"/>
    </xf>
    <xf numFmtId="174" fontId="36" fillId="0" borderId="0">
      <alignment vertical="top"/>
    </xf>
    <xf numFmtId="176" fontId="36" fillId="5" borderId="0">
      <alignment vertical="top"/>
    </xf>
    <xf numFmtId="174" fontId="36" fillId="4" borderId="0">
      <alignment vertical="top"/>
    </xf>
    <xf numFmtId="40" fontId="37" fillId="0" borderId="0" applyFont="0" applyFill="0" applyBorder="0" applyAlignment="0" applyProtection="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177" fontId="13" fillId="6" borderId="6">
      <alignment wrapText="1"/>
      <protection locked="0"/>
    </xf>
    <xf numFmtId="0" fontId="13" fillId="0" borderId="0"/>
    <xf numFmtId="0" fontId="35" fillId="0" borderId="0"/>
    <xf numFmtId="0" fontId="35" fillId="0" borderId="0"/>
    <xf numFmtId="0" fontId="39" fillId="0" borderId="0"/>
    <xf numFmtId="0" fontId="39" fillId="0" borderId="0"/>
    <xf numFmtId="0" fontId="39" fillId="0" borderId="0"/>
    <xf numFmtId="0" fontId="39" fillId="0" borderId="0"/>
    <xf numFmtId="0" fontId="39" fillId="0" borderId="0"/>
    <xf numFmtId="0" fontId="40" fillId="0" borderId="0"/>
    <xf numFmtId="0" fontId="35"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5" fillId="0" borderId="0"/>
    <xf numFmtId="0" fontId="39" fillId="0" borderId="0"/>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0" fontId="35" fillId="0" borderId="0"/>
    <xf numFmtId="0" fontId="35" fillId="0" borderId="0"/>
    <xf numFmtId="0" fontId="39" fillId="0" borderId="0"/>
    <xf numFmtId="0" fontId="39" fillId="0" borderId="0"/>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0" fontId="39" fillId="0" borderId="0"/>
    <xf numFmtId="0" fontId="39" fillId="0" borderId="0"/>
    <xf numFmtId="0" fontId="35" fillId="0" borderId="0"/>
    <xf numFmtId="0" fontId="39" fillId="0" borderId="0"/>
    <xf numFmtId="0" fontId="39" fillId="0" borderId="0"/>
    <xf numFmtId="0" fontId="35" fillId="0" borderId="0"/>
    <xf numFmtId="0" fontId="39" fillId="0" borderId="0"/>
    <xf numFmtId="0" fontId="39" fillId="0" borderId="0"/>
    <xf numFmtId="0" fontId="35" fillId="0" borderId="0"/>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38" fontId="24" fillId="0" borderId="0">
      <alignment vertical="top"/>
    </xf>
    <xf numFmtId="0" fontId="39" fillId="0" borderId="0"/>
    <xf numFmtId="0" fontId="39" fillId="0" borderId="0"/>
    <xf numFmtId="0" fontId="39" fillId="0" borderId="0"/>
    <xf numFmtId="0" fontId="35" fillId="0" borderId="0"/>
    <xf numFmtId="0" fontId="35" fillId="0" borderId="0"/>
    <xf numFmtId="0" fontId="39" fillId="0" borderId="0"/>
    <xf numFmtId="0" fontId="35" fillId="0" borderId="0"/>
    <xf numFmtId="0" fontId="35" fillId="0" borderId="0"/>
    <xf numFmtId="0" fontId="39" fillId="0" borderId="0"/>
    <xf numFmtId="0" fontId="12" fillId="0" borderId="0"/>
    <xf numFmtId="0" fontId="39" fillId="0" borderId="0"/>
    <xf numFmtId="178" fontId="12" fillId="0" borderId="0" applyFont="0" applyFill="0" applyBorder="0" applyAlignment="0" applyProtection="0"/>
    <xf numFmtId="179" fontId="41" fillId="0" borderId="0">
      <protection locked="0"/>
    </xf>
    <xf numFmtId="180" fontId="41" fillId="0" borderId="0">
      <protection locked="0"/>
    </xf>
    <xf numFmtId="179" fontId="41" fillId="0" borderId="0">
      <protection locked="0"/>
    </xf>
    <xf numFmtId="180" fontId="41" fillId="0" borderId="0">
      <protection locked="0"/>
    </xf>
    <xf numFmtId="181" fontId="41" fillId="0" borderId="0">
      <protection locked="0"/>
    </xf>
    <xf numFmtId="182" fontId="41" fillId="0" borderId="0">
      <protection locked="0"/>
    </xf>
    <xf numFmtId="183" fontId="41" fillId="0" borderId="25">
      <protection locked="0"/>
    </xf>
    <xf numFmtId="183" fontId="42" fillId="0" borderId="0">
      <protection locked="0"/>
    </xf>
    <xf numFmtId="183" fontId="42" fillId="0" borderId="0">
      <protection locked="0"/>
    </xf>
    <xf numFmtId="183" fontId="41" fillId="0" borderId="25">
      <protection locked="0"/>
    </xf>
    <xf numFmtId="184" fontId="12" fillId="0" borderId="0">
      <alignment horizontal="center"/>
    </xf>
    <xf numFmtId="0" fontId="43" fillId="7" borderId="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185" fontId="31" fillId="14" borderId="26">
      <alignment horizontal="center" vertical="center"/>
      <protection locked="0"/>
    </xf>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44" fillId="19"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6"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0" fontId="44" fillId="22" borderId="0" applyNumberFormat="0" applyBorder="0" applyAlignment="0" applyProtection="0"/>
    <xf numFmtId="186" fontId="43" fillId="0" borderId="0" applyFont="0" applyFill="0" applyBorder="0" applyAlignment="0" applyProtection="0"/>
    <xf numFmtId="187" fontId="43" fillId="0" borderId="0" applyFont="0" applyFill="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6" borderId="0" applyNumberFormat="0" applyBorder="0" applyAlignment="0" applyProtection="0"/>
    <xf numFmtId="0" fontId="45"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0" fillId="0" borderId="0"/>
    <xf numFmtId="188" fontId="47" fillId="0" borderId="27">
      <protection locked="0"/>
    </xf>
    <xf numFmtId="189" fontId="12" fillId="0" borderId="0" applyFont="0" applyFill="0" applyBorder="0" applyAlignment="0" applyProtection="0"/>
    <xf numFmtId="190" fontId="12" fillId="0" borderId="0" applyFont="0" applyFill="0" applyBorder="0" applyAlignment="0" applyProtection="0"/>
    <xf numFmtId="0" fontId="48" fillId="9" borderId="0" applyNumberFormat="0" applyBorder="0" applyAlignment="0" applyProtection="0"/>
    <xf numFmtId="10" fontId="49" fillId="0" borderId="0" applyNumberFormat="0" applyFill="0" applyBorder="0" applyAlignment="0"/>
    <xf numFmtId="0" fontId="50" fillId="0" borderId="0"/>
    <xf numFmtId="0" fontId="51" fillId="0" borderId="0" applyFill="0" applyBorder="0" applyAlignment="0"/>
    <xf numFmtId="0" fontId="52" fillId="27" borderId="28" applyNumberFormat="0" applyAlignment="0" applyProtection="0"/>
    <xf numFmtId="0" fontId="53" fillId="28" borderId="29" applyNumberFormat="0" applyAlignment="0" applyProtection="0"/>
    <xf numFmtId="0" fontId="54" fillId="0" borderId="5">
      <alignment horizontal="left" vertical="center"/>
    </xf>
    <xf numFmtId="191" fontId="12" fillId="0" borderId="0" applyFont="0" applyFill="0" applyBorder="0" applyAlignment="0" applyProtection="0"/>
    <xf numFmtId="0" fontId="55" fillId="0" borderId="0" applyFont="0" applyFill="0" applyBorder="0" applyAlignment="0" applyProtection="0">
      <alignment horizontal="right"/>
    </xf>
    <xf numFmtId="0" fontId="55" fillId="0" borderId="0" applyFont="0" applyFill="0" applyBorder="0" applyAlignment="0" applyProtection="0"/>
    <xf numFmtId="0" fontId="55" fillId="0" borderId="0" applyFont="0" applyFill="0" applyBorder="0" applyAlignment="0" applyProtection="0">
      <alignment horizontal="right"/>
    </xf>
    <xf numFmtId="0" fontId="55" fillId="0" borderId="0" applyFont="0" applyFill="0" applyBorder="0" applyAlignment="0" applyProtection="0"/>
    <xf numFmtId="192" fontId="12" fillId="0" borderId="0" applyFont="0" applyFill="0" applyBorder="0" applyAlignment="0" applyProtection="0"/>
    <xf numFmtId="3" fontId="56" fillId="0" borderId="0" applyFont="0" applyFill="0" applyBorder="0" applyAlignment="0" applyProtection="0"/>
    <xf numFmtId="188" fontId="57" fillId="29" borderId="27"/>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193" fontId="43" fillId="0" borderId="0" applyFont="0" applyFill="0" applyBorder="0" applyAlignment="0" applyProtection="0"/>
    <xf numFmtId="0" fontId="55" fillId="0" borderId="0" applyFont="0" applyFill="0" applyBorder="0" applyAlignment="0" applyProtection="0">
      <alignment horizontal="right"/>
    </xf>
    <xf numFmtId="0" fontId="55" fillId="0" borderId="0" applyFont="0" applyFill="0" applyBorder="0" applyAlignment="0" applyProtection="0">
      <alignment horizontal="right"/>
    </xf>
    <xf numFmtId="194" fontId="12" fillId="0" borderId="0" applyFont="0" applyFill="0" applyBorder="0" applyAlignment="0" applyProtection="0"/>
    <xf numFmtId="195" fontId="56" fillId="0" borderId="0" applyFont="0" applyFill="0" applyBorder="0" applyAlignment="0" applyProtection="0"/>
    <xf numFmtId="0" fontId="55" fillId="0" borderId="0" applyFill="0" applyBorder="0" applyProtection="0">
      <alignment vertical="center"/>
    </xf>
    <xf numFmtId="0" fontId="13" fillId="0" borderId="0"/>
    <xf numFmtId="0" fontId="13" fillId="0" borderId="0"/>
    <xf numFmtId="0" fontId="13" fillId="0" borderId="0"/>
    <xf numFmtId="0" fontId="56" fillId="0" borderId="0" applyFont="0" applyFill="0" applyBorder="0" applyAlignment="0" applyProtection="0"/>
    <xf numFmtId="0" fontId="55" fillId="0" borderId="0" applyFont="0" applyFill="0" applyBorder="0" applyAlignment="0" applyProtection="0"/>
    <xf numFmtId="14" fontId="58" fillId="0" borderId="0">
      <alignment vertical="top"/>
    </xf>
    <xf numFmtId="171" fontId="13" fillId="0" borderId="0" applyFont="0" applyFill="0" applyBorder="0" applyAlignment="0" applyProtection="0"/>
    <xf numFmtId="172" fontId="13" fillId="0" borderId="0" applyFont="0" applyFill="0" applyBorder="0" applyAlignment="0" applyProtection="0"/>
    <xf numFmtId="0" fontId="55" fillId="0" borderId="30" applyNumberFormat="0" applyFont="0" applyFill="0" applyAlignment="0" applyProtection="0"/>
    <xf numFmtId="0" fontId="59" fillId="0" borderId="0" applyNumberFormat="0" applyFill="0" applyBorder="0" applyAlignment="0" applyProtection="0"/>
    <xf numFmtId="38" fontId="60" fillId="0" borderId="0">
      <alignment vertical="top"/>
    </xf>
    <xf numFmtId="38" fontId="60" fillId="0" borderId="0">
      <alignment vertical="top"/>
    </xf>
    <xf numFmtId="38" fontId="60" fillId="0" borderId="0">
      <alignment vertical="top"/>
    </xf>
    <xf numFmtId="196" fontId="58" fillId="0" borderId="0" applyFont="0" applyFill="0" applyBorder="0" applyAlignment="0" applyProtection="0"/>
    <xf numFmtId="37" fontId="13" fillId="0" borderId="0"/>
    <xf numFmtId="0" fontId="61" fillId="0" borderId="0" applyNumberFormat="0" applyFill="0" applyBorder="0" applyAlignment="0" applyProtection="0"/>
    <xf numFmtId="169" fontId="62" fillId="0" borderId="0" applyFill="0" applyBorder="0" applyAlignment="0" applyProtection="0"/>
    <xf numFmtId="169" fontId="24" fillId="0" borderId="0" applyFill="0" applyBorder="0" applyAlignment="0" applyProtection="0"/>
    <xf numFmtId="169" fontId="63" fillId="0" borderId="0" applyFill="0" applyBorder="0" applyAlignment="0" applyProtection="0"/>
    <xf numFmtId="169" fontId="64" fillId="0" borderId="0" applyFill="0" applyBorder="0" applyAlignment="0" applyProtection="0"/>
    <xf numFmtId="169" fontId="65" fillId="0" borderId="0" applyFill="0" applyBorder="0" applyAlignment="0" applyProtection="0"/>
    <xf numFmtId="169" fontId="66" fillId="0" borderId="0" applyFill="0" applyBorder="0" applyAlignment="0" applyProtection="0"/>
    <xf numFmtId="169" fontId="67" fillId="0" borderId="0" applyFill="0" applyBorder="0" applyAlignment="0" applyProtection="0"/>
    <xf numFmtId="2" fontId="56" fillId="0" borderId="0" applyFont="0" applyFill="0" applyBorder="0" applyAlignment="0" applyProtection="0"/>
    <xf numFmtId="0" fontId="68" fillId="0" borderId="0">
      <alignment vertical="center"/>
    </xf>
    <xf numFmtId="0" fontId="69" fillId="0" borderId="0" applyNumberFormat="0" applyFill="0" applyBorder="0" applyAlignment="0" applyProtection="0">
      <alignment vertical="top"/>
      <protection locked="0"/>
    </xf>
    <xf numFmtId="0" fontId="70" fillId="0" borderId="0" applyFill="0" applyBorder="0" applyProtection="0">
      <alignment horizontal="left"/>
    </xf>
    <xf numFmtId="0" fontId="71" fillId="10" borderId="0" applyNumberFormat="0" applyBorder="0" applyAlignment="0" applyProtection="0"/>
    <xf numFmtId="174" fontId="72" fillId="4" borderId="5" applyNumberFormat="0" applyFont="0" applyBorder="0" applyAlignment="0" applyProtection="0"/>
    <xf numFmtId="0" fontId="55" fillId="0" borderId="0" applyFont="0" applyFill="0" applyBorder="0" applyAlignment="0" applyProtection="0">
      <alignment horizontal="right"/>
    </xf>
    <xf numFmtId="197" fontId="73" fillId="4" borderId="0" applyNumberFormat="0" applyFont="0" applyAlignment="0"/>
    <xf numFmtId="0" fontId="74" fillId="0" borderId="0" applyProtection="0">
      <alignment horizontal="right"/>
    </xf>
    <xf numFmtId="0" fontId="75" fillId="0" borderId="16" applyNumberFormat="0" applyAlignment="0" applyProtection="0">
      <alignment horizontal="left" vertical="center"/>
    </xf>
    <xf numFmtId="0" fontId="75" fillId="0" borderId="7">
      <alignment horizontal="left" vertical="center"/>
    </xf>
    <xf numFmtId="0" fontId="76" fillId="0" borderId="0">
      <alignment vertical="top"/>
    </xf>
    <xf numFmtId="0" fontId="77" fillId="0" borderId="31" applyNumberFormat="0" applyFill="0" applyAlignment="0" applyProtection="0"/>
    <xf numFmtId="0" fontId="78" fillId="0" borderId="32" applyNumberFormat="0" applyFill="0" applyAlignment="0" applyProtection="0"/>
    <xf numFmtId="0" fontId="79" fillId="0" borderId="33" applyNumberFormat="0" applyFill="0" applyAlignment="0" applyProtection="0"/>
    <xf numFmtId="0" fontId="79" fillId="0" borderId="0" applyNumberFormat="0" applyFill="0" applyBorder="0" applyAlignment="0" applyProtection="0"/>
    <xf numFmtId="2" fontId="80" fillId="30" borderId="0" applyAlignment="0">
      <alignment horizontal="right"/>
      <protection locked="0"/>
    </xf>
    <xf numFmtId="38" fontId="81" fillId="0" borderId="0">
      <alignment vertical="top"/>
    </xf>
    <xf numFmtId="38" fontId="81" fillId="0" borderId="0">
      <alignment vertical="top"/>
    </xf>
    <xf numFmtId="38" fontId="81" fillId="0" borderId="0">
      <alignment vertical="top"/>
    </xf>
    <xf numFmtId="0" fontId="46" fillId="0" borderId="0" applyNumberFormat="0" applyFill="0" applyBorder="0" applyAlignment="0" applyProtection="0">
      <alignment vertical="top"/>
      <protection locked="0"/>
    </xf>
    <xf numFmtId="0" fontId="43" fillId="0" borderId="0"/>
    <xf numFmtId="188" fontId="82" fillId="0" borderId="0"/>
    <xf numFmtId="0" fontId="13" fillId="0" borderId="0"/>
    <xf numFmtId="0" fontId="83" fillId="0" borderId="0" applyNumberFormat="0" applyFill="0" applyBorder="0" applyAlignment="0" applyProtection="0">
      <alignment vertical="top"/>
      <protection locked="0"/>
    </xf>
    <xf numFmtId="198" fontId="84" fillId="0" borderId="5">
      <alignment horizontal="center" vertical="center" wrapText="1"/>
    </xf>
    <xf numFmtId="0" fontId="85" fillId="13" borderId="28" applyNumberFormat="0" applyAlignment="0" applyProtection="0"/>
    <xf numFmtId="0" fontId="86" fillId="0" borderId="0" applyFill="0" applyBorder="0" applyProtection="0">
      <alignment vertical="center"/>
    </xf>
    <xf numFmtId="0" fontId="86" fillId="0" borderId="0" applyFill="0" applyBorder="0" applyProtection="0">
      <alignment vertical="center"/>
    </xf>
    <xf numFmtId="0" fontId="86" fillId="0" borderId="0" applyFill="0" applyBorder="0" applyProtection="0">
      <alignment vertical="center"/>
    </xf>
    <xf numFmtId="0" fontId="86" fillId="0" borderId="0" applyFill="0" applyBorder="0" applyProtection="0">
      <alignment vertical="center"/>
    </xf>
    <xf numFmtId="38" fontId="36" fillId="0" borderId="0">
      <alignment vertical="top"/>
    </xf>
    <xf numFmtId="38" fontId="36" fillId="5" borderId="0">
      <alignment vertical="top"/>
    </xf>
    <xf numFmtId="38" fontId="36" fillId="5" borderId="0">
      <alignment vertical="top"/>
    </xf>
    <xf numFmtId="38" fontId="36" fillId="5" borderId="0">
      <alignment vertical="top"/>
    </xf>
    <xf numFmtId="38" fontId="36" fillId="0" borderId="0">
      <alignment vertical="top"/>
    </xf>
    <xf numFmtId="199" fontId="36" fillId="4" borderId="0">
      <alignment vertical="top"/>
    </xf>
    <xf numFmtId="38" fontId="36" fillId="0" borderId="0">
      <alignment vertical="top"/>
    </xf>
    <xf numFmtId="0" fontId="69" fillId="0" borderId="0" applyNumberFormat="0" applyFill="0" applyBorder="0" applyAlignment="0" applyProtection="0">
      <alignment vertical="top"/>
      <protection locked="0"/>
    </xf>
    <xf numFmtId="0" fontId="87" fillId="0" borderId="0">
      <alignment vertical="center"/>
    </xf>
    <xf numFmtId="0" fontId="88" fillId="31" borderId="34">
      <alignment horizontal="left" vertical="center" wrapText="1"/>
    </xf>
    <xf numFmtId="198" fontId="89" fillId="0" borderId="5">
      <alignment horizontal="right" vertical="center" wrapText="1"/>
    </xf>
    <xf numFmtId="0" fontId="90" fillId="5" borderId="0"/>
    <xf numFmtId="200" fontId="13" fillId="32" borderId="5">
      <alignment vertical="center"/>
    </xf>
    <xf numFmtId="0" fontId="91" fillId="0" borderId="35" applyNumberFormat="0" applyFill="0" applyAlignment="0" applyProtection="0"/>
    <xf numFmtId="171" fontId="92" fillId="0" borderId="0" applyFont="0" applyFill="0" applyBorder="0" applyAlignment="0" applyProtection="0"/>
    <xf numFmtId="172" fontId="92" fillId="0" borderId="0" applyFont="0" applyFill="0" applyBorder="0" applyAlignment="0" applyProtection="0"/>
    <xf numFmtId="171" fontId="92" fillId="0" borderId="0" applyFont="0" applyFill="0" applyBorder="0" applyAlignment="0" applyProtection="0"/>
    <xf numFmtId="165" fontId="12" fillId="0" borderId="0" applyFont="0" applyFill="0" applyBorder="0" applyAlignment="0" applyProtection="0"/>
    <xf numFmtId="201" fontId="93" fillId="0" borderId="5">
      <alignment horizontal="right"/>
      <protection locked="0"/>
    </xf>
    <xf numFmtId="202" fontId="92" fillId="0" borderId="0" applyFont="0" applyFill="0" applyBorder="0" applyAlignment="0" applyProtection="0"/>
    <xf numFmtId="203" fontId="92" fillId="0" borderId="0" applyFont="0" applyFill="0" applyBorder="0" applyAlignment="0" applyProtection="0"/>
    <xf numFmtId="202" fontId="92" fillId="0" borderId="0" applyFont="0" applyFill="0" applyBorder="0" applyAlignment="0" applyProtection="0"/>
    <xf numFmtId="203" fontId="92" fillId="0" borderId="0" applyFont="0" applyFill="0" applyBorder="0" applyAlignment="0" applyProtection="0"/>
    <xf numFmtId="204" fontId="13" fillId="0" borderId="0" applyFont="0" applyFill="0" applyBorder="0" applyAlignment="0" applyProtection="0"/>
    <xf numFmtId="205" fontId="13" fillId="0" borderId="0" applyFont="0" applyFill="0" applyBorder="0" applyAlignment="0" applyProtection="0"/>
    <xf numFmtId="0" fontId="55" fillId="0" borderId="0" applyFont="0" applyFill="0" applyBorder="0" applyAlignment="0" applyProtection="0">
      <alignment horizontal="right"/>
    </xf>
    <xf numFmtId="0" fontId="55" fillId="0" borderId="0" applyFill="0" applyBorder="0" applyProtection="0">
      <alignment vertical="center"/>
    </xf>
    <xf numFmtId="0" fontId="55" fillId="0" borderId="0" applyFont="0" applyFill="0" applyBorder="0" applyAlignment="0" applyProtection="0">
      <alignment horizontal="right"/>
    </xf>
    <xf numFmtId="3" fontId="12" fillId="0" borderId="15" applyFont="0" applyBorder="0">
      <alignment horizontal="center" vertical="center"/>
    </xf>
    <xf numFmtId="0" fontId="94" fillId="33" borderId="0" applyNumberFormat="0" applyBorder="0" applyAlignment="0" applyProtection="0"/>
    <xf numFmtId="0" fontId="43" fillId="0" borderId="34"/>
    <xf numFmtId="0" fontId="30" fillId="0" borderId="0" applyNumberFormat="0" applyFill="0" applyBorder="0" applyAlignment="0" applyProtection="0"/>
    <xf numFmtId="206" fontId="12" fillId="0" borderId="0"/>
    <xf numFmtId="0" fontId="30" fillId="0" borderId="0" applyNumberFormat="0" applyFill="0" applyBorder="0" applyAlignment="0" applyProtection="0"/>
    <xf numFmtId="0" fontId="12" fillId="0" borderId="0"/>
    <xf numFmtId="0" fontId="12" fillId="0" borderId="0"/>
    <xf numFmtId="0" fontId="12" fillId="0" borderId="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5" fillId="0" borderId="0">
      <alignment horizontal="right"/>
    </xf>
    <xf numFmtId="0" fontId="12" fillId="0" borderId="0"/>
    <xf numFmtId="0" fontId="96" fillId="0" borderId="0"/>
    <xf numFmtId="0" fontId="55" fillId="0" borderId="0" applyFill="0" applyBorder="0" applyProtection="0">
      <alignment vertical="center"/>
    </xf>
    <xf numFmtId="0" fontId="97" fillId="0" borderId="0"/>
    <xf numFmtId="0" fontId="13" fillId="0" borderId="0"/>
    <xf numFmtId="0" fontId="35" fillId="0" borderId="0"/>
    <xf numFmtId="0" fontId="98" fillId="34" borderId="36" applyNumberFormat="0" applyFont="0" applyAlignment="0" applyProtection="0"/>
    <xf numFmtId="207" fontId="12" fillId="0" borderId="0" applyFont="0" applyAlignment="0">
      <alignment horizontal="center"/>
    </xf>
    <xf numFmtId="208" fontId="12" fillId="0" borderId="0" applyFont="0" applyFill="0" applyBorder="0" applyAlignment="0" applyProtection="0"/>
    <xf numFmtId="209" fontId="12" fillId="0" borderId="0" applyFont="0" applyFill="0" applyBorder="0" applyAlignment="0" applyProtection="0"/>
    <xf numFmtId="38" fontId="43" fillId="0" borderId="0" applyFont="0" applyFill="0" applyBorder="0" applyAlignment="0" applyProtection="0"/>
    <xf numFmtId="40" fontId="43" fillId="0" borderId="0" applyFont="0" applyFill="0" applyBorder="0" applyAlignment="0" applyProtection="0"/>
    <xf numFmtId="0" fontId="72" fillId="0" borderId="0"/>
    <xf numFmtId="38" fontId="43" fillId="0" borderId="0" applyFont="0" applyFill="0" applyBorder="0" applyAlignment="0" applyProtection="0"/>
    <xf numFmtId="40" fontId="43" fillId="0" borderId="0" applyFont="0" applyFill="0" applyBorder="0" applyAlignment="0" applyProtection="0"/>
    <xf numFmtId="210" fontId="72" fillId="0" borderId="0" applyFont="0" applyFill="0" applyBorder="0" applyAlignment="0" applyProtection="0"/>
    <xf numFmtId="211" fontId="72" fillId="0" borderId="0" applyFont="0" applyFill="0" applyBorder="0" applyAlignment="0" applyProtection="0"/>
    <xf numFmtId="0" fontId="99" fillId="27" borderId="37" applyNumberFormat="0" applyAlignment="0" applyProtection="0"/>
    <xf numFmtId="0" fontId="100" fillId="0" borderId="0"/>
    <xf numFmtId="1" fontId="101" fillId="0" borderId="0" applyProtection="0">
      <alignment horizontal="right" vertical="center"/>
    </xf>
    <xf numFmtId="49" fontId="102" fillId="0" borderId="24" applyFill="0" applyProtection="0">
      <alignment vertical="center"/>
    </xf>
    <xf numFmtId="9" fontId="13" fillId="0" borderId="0" applyFont="0" applyFill="0" applyBorder="0" applyAlignment="0" applyProtection="0"/>
    <xf numFmtId="0" fontId="55" fillId="0" borderId="0" applyFill="0" applyBorder="0" applyProtection="0">
      <alignment vertical="center"/>
    </xf>
    <xf numFmtId="37" fontId="103" fillId="6" borderId="23"/>
    <xf numFmtId="37" fontId="103" fillId="6" borderId="23"/>
    <xf numFmtId="0" fontId="104" fillId="0" borderId="0" applyNumberFormat="0">
      <alignment horizontal="left"/>
    </xf>
    <xf numFmtId="212" fontId="105" fillId="0" borderId="38" applyBorder="0">
      <alignment horizontal="right"/>
      <protection locked="0"/>
    </xf>
    <xf numFmtId="0" fontId="13" fillId="5" borderId="22" applyNumberFormat="0" applyFont="0" applyFill="0" applyBorder="0" applyAlignment="0" applyProtection="0"/>
    <xf numFmtId="49" fontId="106" fillId="0" borderId="5" applyNumberFormat="0">
      <alignment horizontal="left" vertical="center"/>
    </xf>
    <xf numFmtId="0" fontId="100" fillId="0" borderId="0"/>
    <xf numFmtId="200" fontId="29" fillId="32" borderId="5">
      <alignment horizontal="center" vertical="center" wrapText="1"/>
      <protection locked="0"/>
    </xf>
    <xf numFmtId="0" fontId="13" fillId="0" borderId="0">
      <alignment vertical="center"/>
    </xf>
    <xf numFmtId="0" fontId="107" fillId="0" borderId="0">
      <alignment horizontal="center" vertical="top"/>
    </xf>
    <xf numFmtId="0" fontId="108" fillId="0" borderId="0">
      <alignment horizontal="right"/>
    </xf>
    <xf numFmtId="0" fontId="109" fillId="35" borderId="0">
      <alignment horizontal="center" vertical="center"/>
    </xf>
    <xf numFmtId="0" fontId="110" fillId="0" borderId="0">
      <alignment horizontal="left" vertical="center"/>
    </xf>
    <xf numFmtId="0" fontId="109" fillId="35" borderId="0">
      <alignment horizontal="right" vertical="center"/>
    </xf>
    <xf numFmtId="0" fontId="109" fillId="0" borderId="0">
      <alignment horizontal="right" vertical="center"/>
    </xf>
    <xf numFmtId="0" fontId="109" fillId="0" borderId="0">
      <alignment horizontal="left" vertical="center"/>
    </xf>
    <xf numFmtId="0" fontId="109" fillId="0" borderId="0">
      <alignment horizontal="right" vertical="center"/>
    </xf>
    <xf numFmtId="0" fontId="109" fillId="0" borderId="0">
      <alignment horizontal="right" vertical="center"/>
    </xf>
    <xf numFmtId="0" fontId="109" fillId="0" borderId="0">
      <alignment horizontal="right" vertical="center"/>
    </xf>
    <xf numFmtId="0" fontId="110" fillId="0" borderId="0">
      <alignment horizontal="right" vertical="center"/>
    </xf>
    <xf numFmtId="0" fontId="109" fillId="35" borderId="0">
      <alignment horizontal="right" vertical="center" textRotation="90"/>
    </xf>
    <xf numFmtId="0" fontId="109" fillId="0" borderId="0">
      <alignment horizontal="center" vertical="center"/>
    </xf>
    <xf numFmtId="0" fontId="109" fillId="0" borderId="0">
      <alignment horizontal="right" vertical="center" textRotation="90"/>
    </xf>
    <xf numFmtId="0" fontId="109" fillId="0" borderId="0">
      <alignment horizontal="right" vertical="center" textRotation="90"/>
    </xf>
    <xf numFmtId="0" fontId="109" fillId="0" borderId="0">
      <alignment horizontal="right" vertical="center" textRotation="90"/>
    </xf>
    <xf numFmtId="0" fontId="110" fillId="0" borderId="0">
      <alignment horizontal="right" vertical="center" textRotation="90"/>
    </xf>
    <xf numFmtId="0" fontId="111" fillId="0" borderId="0">
      <alignment horizontal="left" vertical="top"/>
    </xf>
    <xf numFmtId="0" fontId="112" fillId="0" borderId="0">
      <alignment horizontal="center" vertical="center"/>
    </xf>
    <xf numFmtId="0" fontId="113" fillId="0" borderId="0">
      <alignment horizontal="center" vertical="center" textRotation="90"/>
    </xf>
    <xf numFmtId="0" fontId="112" fillId="0" borderId="0">
      <alignment horizontal="center" vertical="center"/>
    </xf>
    <xf numFmtId="0" fontId="109" fillId="0" borderId="0">
      <alignment horizontal="center" vertical="center"/>
    </xf>
    <xf numFmtId="0" fontId="109" fillId="35" borderId="0">
      <alignment horizontal="center" vertical="center"/>
    </xf>
    <xf numFmtId="0" fontId="112" fillId="35" borderId="0">
      <alignment horizontal="center" vertical="center"/>
    </xf>
    <xf numFmtId="0" fontId="114" fillId="0" borderId="0">
      <alignment horizontal="right" vertical="top"/>
    </xf>
    <xf numFmtId="0" fontId="115" fillId="0" borderId="39">
      <alignment vertical="center"/>
    </xf>
    <xf numFmtId="4" fontId="116" fillId="6" borderId="37" applyNumberFormat="0" applyProtection="0">
      <alignment vertical="center"/>
    </xf>
    <xf numFmtId="4" fontId="117" fillId="6" borderId="37" applyNumberFormat="0" applyProtection="0">
      <alignment vertical="center"/>
    </xf>
    <xf numFmtId="4" fontId="116" fillId="6" borderId="37" applyNumberFormat="0" applyProtection="0">
      <alignment horizontal="left" vertical="center" indent="1"/>
    </xf>
    <xf numFmtId="4" fontId="116" fillId="6" borderId="37" applyNumberFormat="0" applyProtection="0">
      <alignment horizontal="left" vertical="center" indent="1"/>
    </xf>
    <xf numFmtId="0" fontId="13" fillId="36" borderId="37" applyNumberFormat="0" applyProtection="0">
      <alignment horizontal="left" vertical="center" indent="1"/>
    </xf>
    <xf numFmtId="4" fontId="116" fillId="37" borderId="37" applyNumberFormat="0" applyProtection="0">
      <alignment horizontal="right" vertical="center"/>
    </xf>
    <xf numFmtId="4" fontId="116" fillId="38" borderId="37" applyNumberFormat="0" applyProtection="0">
      <alignment horizontal="right" vertical="center"/>
    </xf>
    <xf numFmtId="4" fontId="116" fillId="39" borderId="37" applyNumberFormat="0" applyProtection="0">
      <alignment horizontal="right" vertical="center"/>
    </xf>
    <xf numFmtId="4" fontId="116" fillId="3" borderId="37" applyNumberFormat="0" applyProtection="0">
      <alignment horizontal="right" vertical="center"/>
    </xf>
    <xf numFmtId="4" fontId="116" fillId="40" borderId="37" applyNumberFormat="0" applyProtection="0">
      <alignment horizontal="right" vertical="center"/>
    </xf>
    <xf numFmtId="4" fontId="116" fillId="41" borderId="37" applyNumberFormat="0" applyProtection="0">
      <alignment horizontal="right" vertical="center"/>
    </xf>
    <xf numFmtId="4" fontId="116" fillId="42" borderId="37" applyNumberFormat="0" applyProtection="0">
      <alignment horizontal="right" vertical="center"/>
    </xf>
    <xf numFmtId="4" fontId="116" fillId="43" borderId="37" applyNumberFormat="0" applyProtection="0">
      <alignment horizontal="right" vertical="center"/>
    </xf>
    <xf numFmtId="4" fontId="116" fillId="44" borderId="37" applyNumberFormat="0" applyProtection="0">
      <alignment horizontal="right" vertical="center"/>
    </xf>
    <xf numFmtId="4" fontId="118" fillId="45" borderId="37" applyNumberFormat="0" applyProtection="0">
      <alignment horizontal="left" vertical="center" indent="1"/>
    </xf>
    <xf numFmtId="4" fontId="116" fillId="46" borderId="40" applyNumberFormat="0" applyProtection="0">
      <alignment horizontal="left" vertical="center" indent="1"/>
    </xf>
    <xf numFmtId="4" fontId="119" fillId="47" borderId="0" applyNumberFormat="0" applyProtection="0">
      <alignment horizontal="left" vertical="center" indent="1"/>
    </xf>
    <xf numFmtId="0" fontId="13" fillId="36" borderId="37" applyNumberFormat="0" applyProtection="0">
      <alignment horizontal="left" vertical="center" indent="1"/>
    </xf>
    <xf numFmtId="4" fontId="120" fillId="46" borderId="37" applyNumberFormat="0" applyProtection="0">
      <alignment horizontal="left" vertical="center" indent="1"/>
    </xf>
    <xf numFmtId="4" fontId="120" fillId="48" borderId="37" applyNumberFormat="0" applyProtection="0">
      <alignment horizontal="left" vertical="center" indent="1"/>
    </xf>
    <xf numFmtId="0" fontId="13" fillId="48" borderId="37" applyNumberFormat="0" applyProtection="0">
      <alignment horizontal="left" vertical="center" indent="1"/>
    </xf>
    <xf numFmtId="0" fontId="13" fillId="48" borderId="37" applyNumberFormat="0" applyProtection="0">
      <alignment horizontal="left" vertical="center" indent="1"/>
    </xf>
    <xf numFmtId="0" fontId="13" fillId="49" borderId="37" applyNumberFormat="0" applyProtection="0">
      <alignment horizontal="left" vertical="center" indent="1"/>
    </xf>
    <xf numFmtId="0" fontId="13" fillId="49" borderId="37" applyNumberFormat="0" applyProtection="0">
      <alignment horizontal="left" vertical="center" indent="1"/>
    </xf>
    <xf numFmtId="0" fontId="13" fillId="5" borderId="37" applyNumberFormat="0" applyProtection="0">
      <alignment horizontal="left" vertical="center" indent="1"/>
    </xf>
    <xf numFmtId="0" fontId="13" fillId="5" borderId="37" applyNumberFormat="0" applyProtection="0">
      <alignment horizontal="left" vertical="center" indent="1"/>
    </xf>
    <xf numFmtId="0" fontId="13" fillId="36" borderId="37" applyNumberFormat="0" applyProtection="0">
      <alignment horizontal="left" vertical="center" indent="1"/>
    </xf>
    <xf numFmtId="0" fontId="13" fillId="36" borderId="37" applyNumberFormat="0" applyProtection="0">
      <alignment horizontal="left" vertical="center" indent="1"/>
    </xf>
    <xf numFmtId="0" fontId="12" fillId="0" borderId="0"/>
    <xf numFmtId="4" fontId="116" fillId="50" borderId="37" applyNumberFormat="0" applyProtection="0">
      <alignment vertical="center"/>
    </xf>
    <xf numFmtId="4" fontId="117" fillId="50" borderId="37" applyNumberFormat="0" applyProtection="0">
      <alignment vertical="center"/>
    </xf>
    <xf numFmtId="4" fontId="116" fillId="50" borderId="37" applyNumberFormat="0" applyProtection="0">
      <alignment horizontal="left" vertical="center" indent="1"/>
    </xf>
    <xf numFmtId="4" fontId="116" fillId="50" borderId="37" applyNumberFormat="0" applyProtection="0">
      <alignment horizontal="left" vertical="center" indent="1"/>
    </xf>
    <xf numFmtId="4" fontId="116" fillId="46" borderId="37" applyNumberFormat="0" applyProtection="0">
      <alignment horizontal="right" vertical="center"/>
    </xf>
    <xf numFmtId="4" fontId="117" fillId="46" borderId="37" applyNumberFormat="0" applyProtection="0">
      <alignment horizontal="right" vertical="center"/>
    </xf>
    <xf numFmtId="0" fontId="13" fillId="36" borderId="37" applyNumberFormat="0" applyProtection="0">
      <alignment horizontal="left" vertical="center" indent="1"/>
    </xf>
    <xf numFmtId="0" fontId="13" fillId="36" borderId="37" applyNumberFormat="0" applyProtection="0">
      <alignment horizontal="left" vertical="center" indent="1"/>
    </xf>
    <xf numFmtId="0" fontId="121" fillId="0" borderId="0"/>
    <xf numFmtId="4" fontId="122" fillId="46" borderId="37" applyNumberFormat="0" applyProtection="0">
      <alignment horizontal="right" vertical="center"/>
    </xf>
    <xf numFmtId="0" fontId="33" fillId="0" borderId="0">
      <alignment horizontal="left" vertical="center" wrapText="1"/>
    </xf>
    <xf numFmtId="0" fontId="13" fillId="51" borderId="0"/>
    <xf numFmtId="0" fontId="35" fillId="0" borderId="0"/>
    <xf numFmtId="0" fontId="13" fillId="5" borderId="0">
      <alignment horizontal="center" vertical="center"/>
    </xf>
    <xf numFmtId="0" fontId="123" fillId="0" borderId="0" applyBorder="0" applyProtection="0">
      <alignment vertical="center"/>
    </xf>
    <xf numFmtId="0" fontId="123" fillId="0" borderId="24" applyBorder="0" applyProtection="0">
      <alignment horizontal="right" vertical="center"/>
    </xf>
    <xf numFmtId="0" fontId="124" fillId="52" borderId="0" applyBorder="0" applyProtection="0">
      <alignment horizontal="centerContinuous" vertical="center"/>
    </xf>
    <xf numFmtId="0" fontId="124" fillId="53" borderId="24" applyBorder="0" applyProtection="0">
      <alignment horizontal="centerContinuous" vertical="center"/>
    </xf>
    <xf numFmtId="0" fontId="125" fillId="0" borderId="0"/>
    <xf numFmtId="38" fontId="126" fillId="54" borderId="0">
      <alignment horizontal="right" vertical="top"/>
    </xf>
    <xf numFmtId="38" fontId="126" fillId="54" borderId="0">
      <alignment horizontal="right" vertical="top"/>
    </xf>
    <xf numFmtId="38" fontId="126" fillId="54" borderId="0">
      <alignment horizontal="right" vertical="top"/>
    </xf>
    <xf numFmtId="0" fontId="97" fillId="0" borderId="0"/>
    <xf numFmtId="0" fontId="127" fillId="0" borderId="0" applyFill="0" applyBorder="0" applyProtection="0">
      <alignment horizontal="left"/>
    </xf>
    <xf numFmtId="0" fontId="70" fillId="0" borderId="19" applyFill="0" applyBorder="0" applyProtection="0">
      <alignment horizontal="left" vertical="top"/>
    </xf>
    <xf numFmtId="0" fontId="90" fillId="0" borderId="0">
      <alignment horizontal="centerContinuous"/>
    </xf>
    <xf numFmtId="0" fontId="128" fillId="0" borderId="19" applyFill="0" applyBorder="0" applyProtection="0"/>
    <xf numFmtId="0" fontId="128" fillId="0" borderId="0"/>
    <xf numFmtId="0" fontId="129" fillId="0" borderId="0" applyFill="0" applyBorder="0" applyProtection="0"/>
    <xf numFmtId="0" fontId="130" fillId="0" borderId="0"/>
    <xf numFmtId="41" fontId="24" fillId="55" borderId="34" applyFont="0" applyAlignment="0" applyProtection="0"/>
    <xf numFmtId="0" fontId="50" fillId="31" borderId="34">
      <alignment horizontal="left" vertical="center" wrapText="1"/>
    </xf>
    <xf numFmtId="213" fontId="34" fillId="0" borderId="34">
      <alignment horizontal="center" vertical="center" wrapText="1"/>
    </xf>
    <xf numFmtId="214" fontId="34" fillId="55" borderId="34">
      <alignment horizontal="center" vertical="center" wrapText="1"/>
      <protection locked="0"/>
    </xf>
    <xf numFmtId="0" fontId="13" fillId="5" borderId="0"/>
    <xf numFmtId="0" fontId="131" fillId="0" borderId="0" applyNumberFormat="0" applyFill="0" applyBorder="0" applyAlignment="0" applyProtection="0"/>
    <xf numFmtId="0" fontId="26" fillId="0" borderId="41" applyNumberFormat="0" applyFill="0" applyAlignment="0" applyProtection="0"/>
    <xf numFmtId="0" fontId="132" fillId="0" borderId="30" applyFill="0" applyBorder="0" applyProtection="0">
      <alignment vertical="center"/>
    </xf>
    <xf numFmtId="0" fontId="133" fillId="0" borderId="0">
      <alignment horizontal="fill"/>
    </xf>
    <xf numFmtId="0" fontId="72" fillId="0" borderId="0"/>
    <xf numFmtId="200" fontId="134" fillId="39" borderId="14">
      <alignment horizontal="center" vertical="center"/>
    </xf>
    <xf numFmtId="0" fontId="25" fillId="0" borderId="0"/>
    <xf numFmtId="0" fontId="25" fillId="0" borderId="0"/>
    <xf numFmtId="202" fontId="13" fillId="0" borderId="0" applyFont="0" applyFill="0" applyBorder="0" applyAlignment="0" applyProtection="0"/>
    <xf numFmtId="203" fontId="13" fillId="0" borderId="0" applyFont="0" applyFill="0" applyBorder="0" applyAlignment="0" applyProtection="0"/>
    <xf numFmtId="0" fontId="27" fillId="0" borderId="0" applyNumberFormat="0" applyFill="0" applyBorder="0" applyAlignment="0" applyProtection="0"/>
    <xf numFmtId="0" fontId="135" fillId="0" borderId="24" applyBorder="0" applyProtection="0">
      <alignment horizontal="right"/>
    </xf>
    <xf numFmtId="200" fontId="13" fillId="56" borderId="5" applyNumberFormat="0" applyFill="0" applyBorder="0" applyProtection="0">
      <alignment vertical="center"/>
      <protection locked="0"/>
    </xf>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4"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5"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0"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1"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0" fontId="44" fillId="26" borderId="0" applyNumberFormat="0" applyBorder="0" applyAlignment="0" applyProtection="0"/>
    <xf numFmtId="188" fontId="47" fillId="0" borderId="27">
      <protection locked="0"/>
    </xf>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0" fontId="85" fillId="13" borderId="28" applyNumberFormat="0" applyAlignment="0" applyProtection="0"/>
    <xf numFmtId="3" fontId="136" fillId="0" borderId="0">
      <alignment horizontal="center" vertical="center" textRotation="90" wrapText="1"/>
    </xf>
    <xf numFmtId="215" fontId="47" fillId="0" borderId="5">
      <alignment vertical="top" wrapText="1"/>
    </xf>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99" fillId="27" borderId="37"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52" fillId="27" borderId="28" applyNumberFormat="0" applyAlignment="0" applyProtection="0"/>
    <xf numFmtId="0" fontId="137"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216" fontId="139" fillId="0" borderId="5">
      <alignment vertical="top" wrapText="1"/>
    </xf>
    <xf numFmtId="4" fontId="140" fillId="0" borderId="5">
      <alignment horizontal="left" vertical="center"/>
    </xf>
    <xf numFmtId="4" fontId="140" fillId="0" borderId="5"/>
    <xf numFmtId="4" fontId="140" fillId="57" borderId="5"/>
    <xf numFmtId="4" fontId="140" fillId="14" borderId="5"/>
    <xf numFmtId="4" fontId="32" fillId="58" borderId="5"/>
    <xf numFmtId="4" fontId="141" fillId="5" borderId="5"/>
    <xf numFmtId="4" fontId="142" fillId="0" borderId="5">
      <alignment horizontal="center" wrapText="1"/>
    </xf>
    <xf numFmtId="216" fontId="140" fillId="0" borderId="5"/>
    <xf numFmtId="216" fontId="139" fillId="0" borderId="5">
      <alignment horizontal="center" vertical="center" wrapText="1"/>
    </xf>
    <xf numFmtId="216" fontId="139" fillId="0" borderId="5">
      <alignment vertical="top" wrapText="1"/>
    </xf>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217" fontId="12" fillId="0" borderId="0" applyFont="0" applyFill="0" applyBorder="0" applyAlignment="0" applyProtection="0"/>
    <xf numFmtId="218" fontId="14" fillId="0" borderId="0" applyFont="0" applyFill="0" applyBorder="0" applyAlignment="0" applyProtection="0"/>
    <xf numFmtId="217" fontId="14" fillId="0" borderId="0" applyFont="0" applyFill="0" applyBorder="0" applyAlignment="0" applyProtection="0"/>
    <xf numFmtId="217" fontId="12" fillId="0" borderId="0" applyFont="0" applyFill="0" applyBorder="0" applyAlignment="0" applyProtection="0"/>
    <xf numFmtId="205" fontId="13" fillId="0" borderId="0" applyFont="0" applyFill="0" applyBorder="0" applyAlignment="0" applyProtection="0"/>
    <xf numFmtId="0" fontId="143" fillId="0" borderId="0" applyBorder="0">
      <alignment horizontal="center" vertical="center" wrapText="1"/>
    </xf>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7" fillId="0" borderId="31"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8" fillId="0" borderId="32"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33"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44" fillId="0" borderId="0" applyNumberFormat="0" applyFill="0" applyBorder="0" applyAlignment="0" applyProtection="0"/>
    <xf numFmtId="0" fontId="31" fillId="0" borderId="0" applyNumberFormat="0" applyFill="0" applyBorder="0" applyAlignment="0" applyProtection="0"/>
    <xf numFmtId="0" fontId="145" fillId="0" borderId="1" applyBorder="0">
      <alignment horizontal="center" vertical="center" wrapText="1"/>
    </xf>
    <xf numFmtId="188" fontId="57" fillId="29" borderId="27"/>
    <xf numFmtId="4" fontId="98" fillId="6" borderId="5" applyBorder="0">
      <alignment horizontal="right"/>
    </xf>
    <xf numFmtId="49" fontId="146" fillId="0" borderId="0" applyBorder="0">
      <alignment vertical="center"/>
    </xf>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0" fontId="26" fillId="0" borderId="41" applyNumberFormat="0" applyFill="0" applyAlignment="0" applyProtection="0"/>
    <xf numFmtId="3" fontId="57" fillId="0" borderId="5" applyBorder="0">
      <alignment vertical="center"/>
    </xf>
    <xf numFmtId="0" fontId="30" fillId="0" borderId="25" applyNumberFormat="0" applyFill="0" applyAlignment="0" applyProtection="0"/>
    <xf numFmtId="0" fontId="30" fillId="0" borderId="25" applyNumberFormat="0" applyFill="0" applyAlignment="0" applyProtection="0"/>
    <xf numFmtId="0" fontId="30" fillId="0" borderId="25" applyNumberFormat="0" applyFill="0" applyAlignment="0" applyProtection="0"/>
    <xf numFmtId="0" fontId="30" fillId="0" borderId="25" applyNumberFormat="0" applyFill="0" applyAlignment="0" applyProtection="0"/>
    <xf numFmtId="0" fontId="30" fillId="0" borderId="25" applyNumberFormat="0" applyFill="0" applyAlignment="0" applyProtection="0"/>
    <xf numFmtId="0" fontId="30" fillId="0" borderId="25" applyNumberFormat="0" applyFill="0" applyAlignment="0" applyProtection="0"/>
    <xf numFmtId="0" fontId="30" fillId="0" borderId="25" applyNumberFormat="0" applyFill="0" applyAlignment="0" applyProtection="0"/>
    <xf numFmtId="0" fontId="30" fillId="0" borderId="25" applyNumberFormat="0" applyFill="0" applyAlignment="0" applyProtection="0"/>
    <xf numFmtId="0" fontId="30" fillId="0" borderId="25" applyNumberFormat="0" applyFill="0" applyAlignment="0" applyProtection="0"/>
    <xf numFmtId="0" fontId="30" fillId="0" borderId="25" applyNumberFormat="0" applyFill="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53" fillId="28" borderId="29" applyNumberFormat="0" applyAlignment="0" applyProtection="0"/>
    <xf numFmtId="0" fontId="12" fillId="0" borderId="0">
      <alignment wrapText="1"/>
    </xf>
    <xf numFmtId="0" fontId="31" fillId="0" borderId="0">
      <alignment horizontal="center" vertical="top" wrapText="1"/>
    </xf>
    <xf numFmtId="0" fontId="28" fillId="0" borderId="0">
      <alignment horizontal="centerContinuous" vertical="center"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0" fontId="30" fillId="4" borderId="0" applyFill="0">
      <alignment wrapText="1"/>
    </xf>
    <xf numFmtId="175" fontId="147" fillId="4" borderId="5">
      <alignment wrapText="1"/>
    </xf>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219" fontId="148" fillId="0" borderId="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0" fontId="94" fillId="33" borderId="0" applyNumberFormat="0" applyBorder="0" applyAlignment="0" applyProtection="0"/>
    <xf numFmtId="49" fontId="136" fillId="0" borderId="5">
      <alignment horizontal="right" vertical="top" wrapText="1"/>
    </xf>
    <xf numFmtId="169" fontId="149" fillId="0" borderId="0">
      <alignment horizontal="right" vertical="top" wrapText="1"/>
    </xf>
    <xf numFmtId="0" fontId="24" fillId="0" borderId="0">
      <alignment horizontal="left"/>
    </xf>
    <xf numFmtId="0" fontId="24" fillId="0" borderId="0">
      <alignment horizontal="left"/>
    </xf>
    <xf numFmtId="0" fontId="13" fillId="0" borderId="0"/>
    <xf numFmtId="0" fontId="13" fillId="0" borderId="0"/>
    <xf numFmtId="0" fontId="14" fillId="0" borderId="0"/>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24" fillId="0" borderId="0">
      <alignment horizontal="left"/>
    </xf>
    <xf numFmtId="0" fontId="14" fillId="0" borderId="0"/>
    <xf numFmtId="0" fontId="14" fillId="0" borderId="0"/>
    <xf numFmtId="0" fontId="12" fillId="0" borderId="0"/>
    <xf numFmtId="0" fontId="13" fillId="0" borderId="0"/>
    <xf numFmtId="0" fontId="13" fillId="0" borderId="0"/>
    <xf numFmtId="0" fontId="13" fillId="0" borderId="0"/>
    <xf numFmtId="0" fontId="14" fillId="0" borderId="0"/>
    <xf numFmtId="0" fontId="13" fillId="0" borderId="0"/>
    <xf numFmtId="0" fontId="14" fillId="0" borderId="0"/>
    <xf numFmtId="0" fontId="13" fillId="0" borderId="0"/>
    <xf numFmtId="0" fontId="13" fillId="0" borderId="0"/>
    <xf numFmtId="0" fontId="14" fillId="0" borderId="0"/>
    <xf numFmtId="0" fontId="13" fillId="0" borderId="0"/>
    <xf numFmtId="0" fontId="12" fillId="0" borderId="0"/>
    <xf numFmtId="0" fontId="13" fillId="0" borderId="0"/>
    <xf numFmtId="0" fontId="13" fillId="0" borderId="0"/>
    <xf numFmtId="0" fontId="13" fillId="0" borderId="0"/>
    <xf numFmtId="0" fontId="13" fillId="0" borderId="0"/>
    <xf numFmtId="0" fontId="14" fillId="0" borderId="0"/>
    <xf numFmtId="0" fontId="12" fillId="0" borderId="0"/>
    <xf numFmtId="0" fontId="14" fillId="0" borderId="0"/>
    <xf numFmtId="0" fontId="14" fillId="0" borderId="0"/>
    <xf numFmtId="0" fontId="1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49" fontId="98" fillId="0" borderId="0" applyBorder="0">
      <alignment vertical="top"/>
    </xf>
    <xf numFmtId="0" fontId="14" fillId="0" borderId="0"/>
    <xf numFmtId="0" fontId="14" fillId="0" borderId="0"/>
    <xf numFmtId="0" fontId="14" fillId="0" borderId="0"/>
    <xf numFmtId="0" fontId="24" fillId="0" borderId="0">
      <alignment horizontal="left"/>
    </xf>
    <xf numFmtId="0" fontId="24" fillId="0" borderId="0">
      <alignment horizontal="left"/>
    </xf>
    <xf numFmtId="0" fontId="1" fillId="0" borderId="0"/>
    <xf numFmtId="0" fontId="1" fillId="0" borderId="0"/>
    <xf numFmtId="0" fontId="13" fillId="0" borderId="0"/>
    <xf numFmtId="0" fontId="8" fillId="0" borderId="0"/>
    <xf numFmtId="0" fontId="12" fillId="0" borderId="0"/>
    <xf numFmtId="0" fontId="12" fillId="0" borderId="0"/>
    <xf numFmtId="0" fontId="1" fillId="0" borderId="0"/>
    <xf numFmtId="0" fontId="12" fillId="0" borderId="0"/>
    <xf numFmtId="0" fontId="14" fillId="0" borderId="0"/>
    <xf numFmtId="0" fontId="14" fillId="0" borderId="0"/>
    <xf numFmtId="0" fontId="14" fillId="0" borderId="0"/>
    <xf numFmtId="0" fontId="14" fillId="0" borderId="0"/>
    <xf numFmtId="0" fontId="12" fillId="0" borderId="0"/>
    <xf numFmtId="0" fontId="12" fillId="0" borderId="0"/>
    <xf numFmtId="0" fontId="1" fillId="0" borderId="0"/>
    <xf numFmtId="0" fontId="13" fillId="0" borderId="0"/>
    <xf numFmtId="0" fontId="150" fillId="0" borderId="0"/>
    <xf numFmtId="0" fontId="1" fillId="0" borderId="0"/>
    <xf numFmtId="0" fontId="24" fillId="0" borderId="0">
      <alignment horizontal="left"/>
    </xf>
    <xf numFmtId="0" fontId="1" fillId="0" borderId="0"/>
    <xf numFmtId="0" fontId="24" fillId="0" borderId="0">
      <alignment horizontal="left"/>
    </xf>
    <xf numFmtId="0" fontId="24" fillId="0" borderId="0">
      <alignment horizontal="left"/>
    </xf>
    <xf numFmtId="1" fontId="151" fillId="0" borderId="5">
      <alignment horizontal="left" vertical="center"/>
    </xf>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48" fillId="9" borderId="0" applyNumberFormat="0" applyBorder="0" applyAlignment="0" applyProtection="0"/>
    <xf numFmtId="0" fontId="12" fillId="0" borderId="0" applyFont="0" applyFill="0" applyBorder="0" applyProtection="0">
      <alignment horizontal="center" vertical="center" wrapText="1"/>
    </xf>
    <xf numFmtId="0" fontId="12" fillId="0" borderId="0" applyNumberFormat="0" applyFont="0" applyFill="0" applyBorder="0" applyProtection="0">
      <alignment horizontal="justify" vertical="center" wrapText="1"/>
    </xf>
    <xf numFmtId="216" fontId="152" fillId="0" borderId="5">
      <alignment vertical="top"/>
    </xf>
    <xf numFmtId="169" fontId="153" fillId="6" borderId="23" applyNumberFormat="0" applyBorder="0" applyAlignment="0">
      <alignment vertical="center"/>
      <protection locked="0"/>
    </xf>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2"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0" fontId="13" fillId="34" borderId="36" applyNumberFormat="0" applyFont="0" applyAlignment="0" applyProtection="0"/>
    <xf numFmtId="49" fontId="32" fillId="0" borderId="6">
      <alignment horizontal="left" vertical="center"/>
    </xf>
    <xf numFmtId="9" fontId="13"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3"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168" fontId="154" fillId="0" borderId="5"/>
    <xf numFmtId="0" fontId="12" fillId="0" borderId="5" applyNumberFormat="0" applyFont="0" applyFill="0" applyAlignment="0" applyProtection="0"/>
    <xf numFmtId="3" fontId="155" fillId="59" borderId="6">
      <alignment horizontal="justify" vertical="center"/>
    </xf>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91" fillId="0" borderId="35" applyNumberFormat="0" applyFill="0" applyAlignment="0" applyProtection="0"/>
    <xf numFmtId="0" fontId="35" fillId="0" borderId="0"/>
    <xf numFmtId="38" fontId="24" fillId="0" borderId="0">
      <alignment vertical="top"/>
    </xf>
    <xf numFmtId="38" fontId="24" fillId="0" borderId="0">
      <alignment vertical="top"/>
    </xf>
    <xf numFmtId="38" fontId="24" fillId="0" borderId="0">
      <alignment vertical="top"/>
    </xf>
    <xf numFmtId="49" fontId="149" fillId="0" borderId="0"/>
    <xf numFmtId="49" fontId="156" fillId="0" borderId="0">
      <alignment vertical="top"/>
    </xf>
    <xf numFmtId="169" fontId="30" fillId="0" borderId="0" applyFill="0" applyBorder="0" applyAlignment="0" applyProtection="0"/>
    <xf numFmtId="169" fontId="30" fillId="0" borderId="0" applyFill="0" applyBorder="0" applyAlignment="0" applyProtection="0"/>
    <xf numFmtId="169" fontId="30" fillId="0" borderId="0" applyFill="0" applyBorder="0" applyAlignment="0" applyProtection="0"/>
    <xf numFmtId="169" fontId="30" fillId="0" borderId="0" applyFill="0" applyBorder="0" applyAlignment="0" applyProtection="0"/>
    <xf numFmtId="169" fontId="30" fillId="0" borderId="0" applyFill="0" applyBorder="0" applyAlignment="0" applyProtection="0"/>
    <xf numFmtId="169" fontId="30" fillId="0" borderId="0" applyFill="0" applyBorder="0" applyAlignment="0" applyProtection="0"/>
    <xf numFmtId="169" fontId="30" fillId="0" borderId="0" applyFill="0" applyBorder="0" applyAlignment="0" applyProtection="0"/>
    <xf numFmtId="169" fontId="30" fillId="0" borderId="0" applyFill="0" applyBorder="0" applyAlignment="0" applyProtection="0"/>
    <xf numFmtId="169" fontId="30" fillId="0" borderId="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49" fontId="30" fillId="0" borderId="0">
      <alignment horizontal="center"/>
    </xf>
    <xf numFmtId="49" fontId="30" fillId="0" borderId="0">
      <alignment horizontal="center"/>
    </xf>
    <xf numFmtId="49" fontId="30" fillId="0" borderId="0">
      <alignment horizontal="center"/>
    </xf>
    <xf numFmtId="49" fontId="30" fillId="0" borderId="0">
      <alignment horizontal="center"/>
    </xf>
    <xf numFmtId="49" fontId="30" fillId="0" borderId="0">
      <alignment horizontal="center"/>
    </xf>
    <xf numFmtId="49" fontId="30" fillId="0" borderId="0">
      <alignment horizontal="center"/>
    </xf>
    <xf numFmtId="49" fontId="30" fillId="0" borderId="0">
      <alignment horizontal="center"/>
    </xf>
    <xf numFmtId="49" fontId="30" fillId="0" borderId="0">
      <alignment horizontal="center"/>
    </xf>
    <xf numFmtId="49" fontId="30" fillId="0" borderId="0">
      <alignment horizontal="center"/>
    </xf>
    <xf numFmtId="49" fontId="30" fillId="0" borderId="0">
      <alignment horizontal="center"/>
    </xf>
    <xf numFmtId="220" fontId="12" fillId="0" borderId="0" applyFont="0" applyFill="0" applyBorder="0" applyAlignment="0" applyProtection="0"/>
    <xf numFmtId="3" fontId="157" fillId="0" borderId="6" applyFont="0" applyBorder="0">
      <alignment horizontal="right"/>
      <protection locked="0"/>
    </xf>
    <xf numFmtId="221" fontId="12" fillId="0" borderId="0" applyFont="0" applyFill="0" applyBorder="0" applyAlignment="0" applyProtection="0"/>
    <xf numFmtId="2" fontId="30" fillId="0" borderId="0" applyFill="0" applyBorder="0" applyAlignment="0" applyProtection="0"/>
    <xf numFmtId="2" fontId="30" fillId="0" borderId="0" applyFill="0" applyBorder="0" applyAlignment="0" applyProtection="0"/>
    <xf numFmtId="2" fontId="30" fillId="0" borderId="0" applyFill="0" applyBorder="0" applyAlignment="0" applyProtection="0"/>
    <xf numFmtId="2" fontId="30" fillId="0" borderId="0" applyFill="0" applyBorder="0" applyAlignment="0" applyProtection="0"/>
    <xf numFmtId="2" fontId="30" fillId="0" borderId="0" applyFill="0" applyBorder="0" applyAlignment="0" applyProtection="0"/>
    <xf numFmtId="2" fontId="30" fillId="0" borderId="0" applyFill="0" applyBorder="0" applyAlignment="0" applyProtection="0"/>
    <xf numFmtId="2" fontId="30" fillId="0" borderId="0" applyFill="0" applyBorder="0" applyAlignment="0" applyProtection="0"/>
    <xf numFmtId="2" fontId="30" fillId="0" borderId="0" applyFill="0" applyBorder="0" applyAlignment="0" applyProtection="0"/>
    <xf numFmtId="2" fontId="30" fillId="0" borderId="0" applyFill="0" applyBorder="0" applyAlignment="0" applyProtection="0"/>
    <xf numFmtId="2" fontId="30" fillId="0" borderId="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221" fontId="13" fillId="0" borderId="0" applyFont="0" applyFill="0" applyBorder="0" applyAlignment="0" applyProtection="0"/>
    <xf numFmtId="221" fontId="13" fillId="0" borderId="0" applyFont="0" applyFill="0" applyBorder="0" applyAlignment="0" applyProtection="0"/>
    <xf numFmtId="165" fontId="12" fillId="0" borderId="0" applyFont="0" applyFill="0" applyBorder="0" applyAlignment="0" applyProtection="0"/>
    <xf numFmtId="43"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222" fontId="13" fillId="0" borderId="0" applyFont="0" applyFill="0" applyBorder="0" applyAlignment="0" applyProtection="0"/>
    <xf numFmtId="165" fontId="12" fillId="0" borderId="0" applyFont="0" applyFill="0" applyBorder="0" applyAlignment="0" applyProtection="0"/>
    <xf numFmtId="222" fontId="13" fillId="0" borderId="0" applyFont="0" applyFill="0" applyBorder="0" applyAlignment="0" applyProtection="0"/>
    <xf numFmtId="165" fontId="14" fillId="0" borderId="0" applyFont="0" applyFill="0" applyBorder="0" applyAlignment="0" applyProtection="0"/>
    <xf numFmtId="170" fontId="14" fillId="0" borderId="0" applyFont="0" applyFill="0" applyBorder="0" applyAlignment="0" applyProtection="0"/>
    <xf numFmtId="223" fontId="12" fillId="0" borderId="0" applyFont="0" applyFill="0" applyBorder="0" applyAlignment="0" applyProtection="0"/>
    <xf numFmtId="4" fontId="98" fillId="4" borderId="0" applyBorder="0">
      <alignment horizontal="right"/>
    </xf>
    <xf numFmtId="4" fontId="98" fillId="4" borderId="0" applyBorder="0">
      <alignment horizontal="right"/>
    </xf>
    <xf numFmtId="4" fontId="98" fillId="4" borderId="0" applyBorder="0">
      <alignment horizontal="right"/>
    </xf>
    <xf numFmtId="4" fontId="98" fillId="60" borderId="11" applyBorder="0">
      <alignment horizontal="right"/>
    </xf>
    <xf numFmtId="4" fontId="98" fillId="4" borderId="5" applyFont="0" applyBorder="0">
      <alignment horizontal="right"/>
    </xf>
    <xf numFmtId="224" fontId="158" fillId="61" borderId="42">
      <alignment vertical="center"/>
    </xf>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0" fontId="71" fillId="10" borderId="0" applyNumberFormat="0" applyBorder="0" applyAlignment="0" applyProtection="0"/>
    <xf numFmtId="225" fontId="47" fillId="0" borderId="6">
      <alignment vertical="top" wrapText="1"/>
    </xf>
    <xf numFmtId="173" fontId="12" fillId="0" borderId="5" applyFont="0" applyFill="0" applyBorder="0" applyProtection="0">
      <alignment horizontal="center" vertical="center"/>
    </xf>
    <xf numFmtId="3" fontId="12" fillId="0" borderId="0" applyFont="0" applyBorder="0">
      <alignment horizontal="center"/>
    </xf>
    <xf numFmtId="226" fontId="41" fillId="0" borderId="0">
      <protection locked="0"/>
    </xf>
    <xf numFmtId="49" fontId="139" fillId="0" borderId="5">
      <alignment horizontal="center" vertical="center" wrapText="1"/>
    </xf>
    <xf numFmtId="0" fontId="47" fillId="0" borderId="5" applyBorder="0">
      <alignment horizontal="center" vertical="center" wrapText="1"/>
    </xf>
    <xf numFmtId="49" fontId="33" fillId="0" borderId="5" applyNumberFormat="0" applyFill="0" applyAlignment="0" applyProtection="0"/>
    <xf numFmtId="0" fontId="159" fillId="0" borderId="0"/>
    <xf numFmtId="0" fontId="159" fillId="0" borderId="0"/>
    <xf numFmtId="0" fontId="159" fillId="0" borderId="0"/>
    <xf numFmtId="0" fontId="12" fillId="0" borderId="0"/>
    <xf numFmtId="0" fontId="12" fillId="0" borderId="0"/>
    <xf numFmtId="0" fontId="12" fillId="0" borderId="0"/>
    <xf numFmtId="0" fontId="12" fillId="0" borderId="0"/>
    <xf numFmtId="175" fontId="12" fillId="0" borderId="0"/>
    <xf numFmtId="0" fontId="12" fillId="0" borderId="0"/>
    <xf numFmtId="0" fontId="12" fillId="0" borderId="0"/>
    <xf numFmtId="0" fontId="12" fillId="0" borderId="0"/>
    <xf numFmtId="0" fontId="12" fillId="0" borderId="0"/>
    <xf numFmtId="0" fontId="85" fillId="13" borderId="28" applyNumberFormat="0" applyAlignment="0" applyProtection="0"/>
    <xf numFmtId="0" fontId="13" fillId="0" borderId="0"/>
    <xf numFmtId="43" fontId="13" fillId="0" borderId="0" applyFont="0" applyFill="0" applyBorder="0" applyAlignment="0" applyProtection="0"/>
    <xf numFmtId="43" fontId="1" fillId="0" borderId="0" applyFont="0" applyFill="0" applyBorder="0" applyAlignment="0" applyProtection="0"/>
    <xf numFmtId="41" fontId="24" fillId="55" borderId="34" applyFont="0" applyAlignment="0" applyProtection="0"/>
    <xf numFmtId="0" fontId="13" fillId="0" borderId="0"/>
    <xf numFmtId="49" fontId="98" fillId="0" borderId="0" applyBorder="0">
      <alignment vertical="top"/>
    </xf>
    <xf numFmtId="49" fontId="98" fillId="0" borderId="0" applyBorder="0">
      <alignment vertical="top"/>
    </xf>
    <xf numFmtId="0" fontId="13" fillId="0" borderId="0"/>
    <xf numFmtId="0" fontId="14" fillId="0" borderId="0"/>
    <xf numFmtId="0" fontId="13" fillId="0" borderId="0"/>
    <xf numFmtId="0" fontId="13" fillId="0" borderId="0"/>
    <xf numFmtId="0" fontId="14" fillId="0" borderId="0"/>
    <xf numFmtId="0" fontId="12" fillId="0" borderId="0"/>
    <xf numFmtId="49" fontId="98" fillId="0" borderId="0" applyBorder="0">
      <alignment vertical="top"/>
    </xf>
    <xf numFmtId="49" fontId="98" fillId="0" borderId="0" applyBorder="0">
      <alignment vertical="top"/>
    </xf>
    <xf numFmtId="43" fontId="14" fillId="0" borderId="0" applyFont="0" applyFill="0" applyBorder="0" applyAlignment="0" applyProtection="0"/>
    <xf numFmtId="165" fontId="12"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1" fontId="24" fillId="55" borderId="34" applyFont="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49">
    <xf numFmtId="0" fontId="0" fillId="0" borderId="0" xfId="0"/>
    <xf numFmtId="0" fontId="10" fillId="0" borderId="4" xfId="0" applyFont="1" applyBorder="1" applyAlignment="1">
      <alignment horizontal="center" vertical="center" wrapText="1"/>
    </xf>
    <xf numFmtId="0" fontId="6" fillId="0" borderId="5" xfId="0" applyFont="1" applyBorder="1" applyAlignment="1">
      <alignment horizontal="center" vertical="center" wrapText="1"/>
    </xf>
    <xf numFmtId="4" fontId="6" fillId="0" borderId="5" xfId="0" applyNumberFormat="1" applyFont="1" applyBorder="1" applyAlignment="1">
      <alignment horizontal="center" vertical="center" wrapText="1"/>
    </xf>
    <xf numFmtId="0" fontId="5" fillId="0" borderId="0" xfId="0" applyFont="1"/>
    <xf numFmtId="0" fontId="5" fillId="0" borderId="0" xfId="0" applyFont="1" applyAlignment="1">
      <alignment horizontal="center" vertical="center" wrapText="1"/>
    </xf>
    <xf numFmtId="0" fontId="10" fillId="0" borderId="11" xfId="0" applyFont="1" applyBorder="1" applyAlignment="1">
      <alignment horizontal="center" vertical="center" wrapText="1"/>
    </xf>
    <xf numFmtId="0" fontId="19" fillId="0" borderId="12" xfId="0" applyFont="1" applyBorder="1" applyAlignment="1">
      <alignment vertical="center" wrapText="1"/>
    </xf>
    <xf numFmtId="0" fontId="19" fillId="2" borderId="5" xfId="0" applyFont="1" applyFill="1" applyBorder="1" applyAlignment="1">
      <alignment horizontal="center" vertical="center" wrapText="1"/>
    </xf>
    <xf numFmtId="4" fontId="19" fillId="2" borderId="5" xfId="0" applyNumberFormat="1" applyFont="1" applyFill="1" applyBorder="1" applyAlignment="1">
      <alignment horizontal="center" vertical="center" wrapText="1"/>
    </xf>
    <xf numFmtId="4" fontId="19" fillId="2" borderId="8" xfId="0" applyNumberFormat="1" applyFont="1" applyFill="1" applyBorder="1" applyAlignment="1">
      <alignment horizontal="center" vertical="center" wrapText="1"/>
    </xf>
    <xf numFmtId="2" fontId="17" fillId="0" borderId="5" xfId="0" applyNumberFormat="1" applyFont="1" applyBorder="1" applyAlignment="1">
      <alignment horizontal="center" vertical="center" wrapText="1"/>
    </xf>
    <xf numFmtId="2" fontId="19" fillId="0" borderId="5" xfId="0" applyNumberFormat="1" applyFont="1" applyFill="1" applyBorder="1" applyAlignment="1">
      <alignment horizontal="center" vertical="center" wrapText="1"/>
    </xf>
    <xf numFmtId="0" fontId="19" fillId="0" borderId="5" xfId="0" applyFont="1" applyFill="1" applyBorder="1" applyAlignment="1">
      <alignment horizontal="center" vertical="center" wrapText="1"/>
    </xf>
    <xf numFmtId="0" fontId="22" fillId="0" borderId="12" xfId="0" applyFont="1" applyBorder="1" applyAlignment="1">
      <alignment vertical="center" wrapText="1"/>
    </xf>
    <xf numFmtId="0" fontId="22" fillId="2" borderId="5" xfId="0" applyFont="1" applyFill="1" applyBorder="1" applyAlignment="1">
      <alignment horizontal="center" vertical="center" wrapText="1"/>
    </xf>
    <xf numFmtId="0" fontId="19" fillId="0" borderId="5" xfId="0" applyFont="1" applyBorder="1" applyAlignment="1">
      <alignment horizontal="center" vertical="center" wrapText="1"/>
    </xf>
    <xf numFmtId="0" fontId="17" fillId="0" borderId="12" xfId="0" applyFont="1" applyBorder="1" applyAlignment="1">
      <alignment vertical="center" wrapText="1"/>
    </xf>
    <xf numFmtId="0" fontId="17" fillId="0" borderId="5" xfId="0" applyFont="1" applyBorder="1" applyAlignment="1">
      <alignment horizontal="center" vertical="center" wrapText="1"/>
    </xf>
    <xf numFmtId="4" fontId="19" fillId="0" borderId="5" xfId="0" applyNumberFormat="1" applyFont="1" applyFill="1" applyBorder="1" applyAlignment="1">
      <alignment horizontal="center" vertical="center" wrapText="1"/>
    </xf>
    <xf numFmtId="0" fontId="22" fillId="0" borderId="5" xfId="0" applyFont="1" applyFill="1" applyBorder="1" applyAlignment="1">
      <alignment horizontal="center" vertical="center" wrapText="1"/>
    </xf>
    <xf numFmtId="0" fontId="9" fillId="0" borderId="12" xfId="0" applyFont="1" applyBorder="1" applyAlignment="1">
      <alignment horizontal="right" vertical="center"/>
    </xf>
    <xf numFmtId="0" fontId="9" fillId="0" borderId="5" xfId="0" applyFont="1" applyFill="1" applyBorder="1" applyAlignment="1">
      <alignment vertical="center" wrapText="1"/>
    </xf>
    <xf numFmtId="0" fontId="5" fillId="0" borderId="5" xfId="0" applyFont="1" applyBorder="1" applyAlignment="1">
      <alignment horizontal="center" vertical="center"/>
    </xf>
    <xf numFmtId="0" fontId="5" fillId="0" borderId="5" xfId="0" applyFont="1" applyBorder="1"/>
    <xf numFmtId="0" fontId="9" fillId="0" borderId="5" xfId="0" applyFont="1" applyBorder="1" applyAlignment="1">
      <alignment vertical="center" wrapText="1"/>
    </xf>
    <xf numFmtId="0" fontId="9" fillId="0" borderId="13" xfId="0" applyFont="1" applyBorder="1" applyAlignment="1">
      <alignment horizontal="right" vertical="center"/>
    </xf>
    <xf numFmtId="0" fontId="9" fillId="0" borderId="9" xfId="0" applyFont="1" applyBorder="1" applyAlignment="1">
      <alignment vertical="center" wrapText="1"/>
    </xf>
    <xf numFmtId="0" fontId="5" fillId="0" borderId="9" xfId="0" applyFont="1" applyBorder="1" applyAlignment="1">
      <alignment horizontal="center" vertical="center"/>
    </xf>
    <xf numFmtId="0" fontId="5" fillId="0" borderId="9" xfId="0" applyFont="1" applyBorder="1"/>
    <xf numFmtId="4" fontId="18" fillId="2" borderId="10" xfId="0" applyNumberFormat="1" applyFont="1" applyFill="1" applyBorder="1" applyAlignment="1">
      <alignment horizontal="center" vertical="center" wrapText="1"/>
    </xf>
    <xf numFmtId="0" fontId="5" fillId="0" borderId="0" xfId="0" applyFont="1" applyAlignment="1">
      <alignment horizontal="center" vertical="center"/>
    </xf>
    <xf numFmtId="4" fontId="5" fillId="0" borderId="0" xfId="0" applyNumberFormat="1" applyFont="1" applyAlignment="1">
      <alignment horizontal="center" vertical="center"/>
    </xf>
    <xf numFmtId="0" fontId="5" fillId="0" borderId="0" xfId="0" applyFont="1" applyBorder="1" applyAlignment="1">
      <alignment horizontal="left"/>
    </xf>
    <xf numFmtId="0" fontId="5" fillId="0" borderId="14" xfId="0" applyFont="1" applyBorder="1" applyAlignment="1">
      <alignment horizontal="center" vertical="center"/>
    </xf>
    <xf numFmtId="0" fontId="19" fillId="0" borderId="4" xfId="0" applyFont="1" applyBorder="1" applyAlignment="1">
      <alignment horizontal="center" vertical="center" wrapText="1"/>
    </xf>
    <xf numFmtId="0" fontId="5" fillId="0" borderId="14" xfId="0" applyFont="1" applyBorder="1" applyAlignment="1">
      <alignment horizontal="center"/>
    </xf>
    <xf numFmtId="0" fontId="5" fillId="0" borderId="21" xfId="0" applyFont="1" applyBorder="1" applyAlignment="1">
      <alignment horizontal="center"/>
    </xf>
    <xf numFmtId="0" fontId="19" fillId="0" borderId="20" xfId="0" applyFont="1" applyBorder="1" applyAlignment="1">
      <alignment horizontal="center" vertical="center" wrapText="1"/>
    </xf>
    <xf numFmtId="0" fontId="23" fillId="0" borderId="5" xfId="0" applyFont="1" applyBorder="1" applyAlignment="1">
      <alignment horizontal="center" vertical="center"/>
    </xf>
    <xf numFmtId="0" fontId="18" fillId="0" borderId="2"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8" xfId="0" applyFont="1" applyBorder="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5" fillId="0" borderId="0" xfId="0" applyFont="1" applyAlignment="1">
      <alignment horizontal="left" vertical="top" wrapText="1"/>
    </xf>
    <xf numFmtId="0" fontId="5" fillId="0" borderId="15" xfId="0" applyFont="1" applyBorder="1" applyAlignment="1">
      <alignment horizontal="left"/>
    </xf>
  </cellXfs>
  <cellStyles count="2433">
    <cellStyle name=" 1" xfId="38"/>
    <cellStyle name="_x000a_bidires=100_x000d_" xfId="39"/>
    <cellStyle name="%" xfId="40"/>
    <cellStyle name="%_Inputs" xfId="41"/>
    <cellStyle name="%_Inputs (const)" xfId="42"/>
    <cellStyle name="%_Inputs Co" xfId="43"/>
    <cellStyle name="?…?ж?Ш?и [0.00]" xfId="44"/>
    <cellStyle name="?W??_‘O’с?р??" xfId="45"/>
    <cellStyle name="_~6099726" xfId="46"/>
    <cellStyle name="_CashFlow_2007_проект_02_02_final" xfId="47"/>
    <cellStyle name="_FFF" xfId="48"/>
    <cellStyle name="_FFF_New Form10_2" xfId="49"/>
    <cellStyle name="_FFF_Nsi" xfId="50"/>
    <cellStyle name="_FFF_Nsi_1" xfId="51"/>
    <cellStyle name="_FFF_Nsi_139" xfId="52"/>
    <cellStyle name="_FFF_Nsi_140" xfId="53"/>
    <cellStyle name="_FFF_Nsi_140(Зах)" xfId="54"/>
    <cellStyle name="_FFF_Nsi_140_mod" xfId="55"/>
    <cellStyle name="_FFF_Summary" xfId="56"/>
    <cellStyle name="_FFF_Tax_form_1кв_3" xfId="57"/>
    <cellStyle name="_FFF_БКЭ" xfId="58"/>
    <cellStyle name="_Final_Book_010301" xfId="59"/>
    <cellStyle name="_Final_Book_010301_New Form10_2" xfId="60"/>
    <cellStyle name="_Final_Book_010301_Nsi" xfId="61"/>
    <cellStyle name="_Final_Book_010301_Nsi_1" xfId="62"/>
    <cellStyle name="_Final_Book_010301_Nsi_139" xfId="63"/>
    <cellStyle name="_Final_Book_010301_Nsi_140" xfId="64"/>
    <cellStyle name="_Final_Book_010301_Nsi_140(Зах)" xfId="65"/>
    <cellStyle name="_Final_Book_010301_Nsi_140_mod" xfId="66"/>
    <cellStyle name="_Final_Book_010301_Summary" xfId="67"/>
    <cellStyle name="_Final_Book_010301_Tax_form_1кв_3" xfId="68"/>
    <cellStyle name="_Final_Book_010301_БКЭ" xfId="69"/>
    <cellStyle name="_Model_RAB Мой" xfId="70"/>
    <cellStyle name="_Model_RAB Мой 2" xfId="71"/>
    <cellStyle name="_Model_RAB Мой 2_OREP.KU.2011.MONTHLY.02(v0.1)" xfId="72"/>
    <cellStyle name="_Model_RAB Мой 2_OREP.KU.2011.MONTHLY.02(v0.4)" xfId="73"/>
    <cellStyle name="_Model_RAB Мой 2_OREP.KU.2011.MONTHLY.11(v1.4)" xfId="74"/>
    <cellStyle name="_Model_RAB Мой 2_OREP.KU.2011.MONTHLY.11(v1.4)_UPDATE.BALANCE.WARM.2012YEAR.TO.1.1" xfId="75"/>
    <cellStyle name="_Model_RAB Мой 2_OREP.KU.2011.MONTHLY.11(v1.4)_UPDATE.CALC.VODOSN.2012YEAR.TO.1.4" xfId="76"/>
    <cellStyle name="_Model_RAB Мой 2_UPDATE.BALANCE.WARM.2012YEAR.TO.1.1" xfId="77"/>
    <cellStyle name="_Model_RAB Мой 2_UPDATE.CALC.VODOSN.2012YEAR.TO.1.4" xfId="78"/>
    <cellStyle name="_Model_RAB Мой 2_UPDATE.OREP.KU.2011.MONTHLY.02.TO.1.2" xfId="79"/>
    <cellStyle name="_Model_RAB Мой_46EE.2011(v1.0)" xfId="80"/>
    <cellStyle name="_Model_RAB Мой_46EE.2011(v1.0)_INDEX.STATION.2012(v1.0)_" xfId="81"/>
    <cellStyle name="_Model_RAB Мой_46EE.2011(v1.0)_INDEX.STATION.2012(v2.0)" xfId="82"/>
    <cellStyle name="_Model_RAB Мой_46EE.2011(v1.2)" xfId="83"/>
    <cellStyle name="_Model_RAB Мой_ARMRAZR" xfId="84"/>
    <cellStyle name="_Model_RAB Мой_BALANCE.VODOOTV.2010.FACT(v1.0)" xfId="85"/>
    <cellStyle name="_Model_RAB Мой_BALANCE.WARM.2010.FACT(v1.0)" xfId="86"/>
    <cellStyle name="_Model_RAB Мой_BALANCE.WARM.2010.PLAN" xfId="87"/>
    <cellStyle name="_Model_RAB Мой_BALANCE.WARM.2011YEAR(v0.7)" xfId="88"/>
    <cellStyle name="_Model_RAB Мой_BALANCE.WARM.2011YEAR.NEW.UPDATE.SCHEME" xfId="89"/>
    <cellStyle name="_Model_RAB Мой_EE.2REK.P2011.4.78(v0.3)" xfId="90"/>
    <cellStyle name="_Model_RAB Мой_INVEST.EE.PLAN.4.78(v0.1)" xfId="91"/>
    <cellStyle name="_Model_RAB Мой_INVEST.EE.PLAN.4.78(v0.3)" xfId="92"/>
    <cellStyle name="_Model_RAB Мой_INVEST.PLAN.4.78(v0.1)" xfId="93"/>
    <cellStyle name="_Model_RAB Мой_INVEST.WARM.PLAN.4.78(v0.1)" xfId="94"/>
    <cellStyle name="_Model_RAB Мой_INVEST_WARM_PLAN" xfId="95"/>
    <cellStyle name="_Model_RAB Мой_NADB.JNVLS.APTEKA.2011(v1.3.3)" xfId="96"/>
    <cellStyle name="_Model_RAB Мой_NADB.JNVLS.APTEKA.2011(v1.3.3)_INDEX.STATION.2012(v1.0)_" xfId="97"/>
    <cellStyle name="_Model_RAB Мой_NADB.JNVLS.APTEKA.2011(v1.3.3)_INDEX.STATION.2012(v2.0)" xfId="98"/>
    <cellStyle name="_Model_RAB Мой_NADB.JNVLS.APTEKA.2011(v1.3.4)" xfId="99"/>
    <cellStyle name="_Model_RAB Мой_NADB.JNVLS.APTEKA.2011(v1.3.4)_INDEX.STATION.2012(v1.0)_" xfId="100"/>
    <cellStyle name="_Model_RAB Мой_NADB.JNVLS.APTEKA.2011(v1.3.4)_INDEX.STATION.2012(v2.0)" xfId="101"/>
    <cellStyle name="_Model_RAB Мой_PREDEL.JKH.UTV.2011(v1.0.1)" xfId="102"/>
    <cellStyle name="_Model_RAB Мой_PREDEL.JKH.UTV.2011(v1.0.1)_INDEX.STATION.2012(v1.0)_" xfId="103"/>
    <cellStyle name="_Model_RAB Мой_PREDEL.JKH.UTV.2011(v1.0.1)_INDEX.STATION.2012(v2.0)" xfId="104"/>
    <cellStyle name="_Model_RAB Мой_PREDEL.JKH.UTV.2011(v1.1)" xfId="105"/>
    <cellStyle name="_Model_RAB Мой_TEST.TEMPLATE" xfId="106"/>
    <cellStyle name="_Model_RAB Мой_UPDATE.46EE.2011.TO.1.1" xfId="107"/>
    <cellStyle name="_Model_RAB Мой_UPDATE.BALANCE.WARM.2011YEAR.TO.1.1" xfId="108"/>
    <cellStyle name="_Model_RAB Мой_UPDATE.BALANCE.WARM.2011YEAR.TO.1.1_INDEX.STATION.2012(v1.0)_" xfId="109"/>
    <cellStyle name="_Model_RAB Мой_UPDATE.BALANCE.WARM.2011YEAR.TO.1.1_INDEX.STATION.2012(v2.0)" xfId="110"/>
    <cellStyle name="_Model_RAB Мой_UPDATE.BALANCE.WARM.2011YEAR.TO.1.1_OREP.KU.2011.MONTHLY.02(v1.1)" xfId="111"/>
    <cellStyle name="_Model_RAB Мой_UPDATE.BALANCE.WARM.2011YEAR.TO.1.2" xfId="112"/>
    <cellStyle name="_Model_RAB Мой_UPDATE.BALANCE.WARM.2011YEAR.TO.1.4.64" xfId="113"/>
    <cellStyle name="_Model_RAB Мой_UPDATE.BALANCE.WARM.2011YEAR.TO.1.5.64" xfId="114"/>
    <cellStyle name="_Model_RAB_MRSK_svod" xfId="115"/>
    <cellStyle name="_Model_RAB_MRSK_svod 2" xfId="116"/>
    <cellStyle name="_Model_RAB_MRSK_svod 2_OREP.KU.2011.MONTHLY.02(v0.1)" xfId="117"/>
    <cellStyle name="_Model_RAB_MRSK_svod 2_OREP.KU.2011.MONTHLY.02(v0.4)" xfId="118"/>
    <cellStyle name="_Model_RAB_MRSK_svod 2_OREP.KU.2011.MONTHLY.11(v1.4)" xfId="119"/>
    <cellStyle name="_Model_RAB_MRSK_svod 2_OREP.KU.2011.MONTHLY.11(v1.4)_UPDATE.BALANCE.WARM.2012YEAR.TO.1.1" xfId="120"/>
    <cellStyle name="_Model_RAB_MRSK_svod 2_OREP.KU.2011.MONTHLY.11(v1.4)_UPDATE.CALC.VODOSN.2012YEAR.TO.1.4" xfId="121"/>
    <cellStyle name="_Model_RAB_MRSK_svod 2_UPDATE.BALANCE.WARM.2012YEAR.TO.1.1" xfId="122"/>
    <cellStyle name="_Model_RAB_MRSK_svod 2_UPDATE.CALC.VODOSN.2012YEAR.TO.1.4" xfId="123"/>
    <cellStyle name="_Model_RAB_MRSK_svod 2_UPDATE.OREP.KU.2011.MONTHLY.02.TO.1.2" xfId="124"/>
    <cellStyle name="_Model_RAB_MRSK_svod_46EE.2011(v1.0)" xfId="125"/>
    <cellStyle name="_Model_RAB_MRSK_svod_46EE.2011(v1.0)_INDEX.STATION.2012(v1.0)_" xfId="126"/>
    <cellStyle name="_Model_RAB_MRSK_svod_46EE.2011(v1.0)_INDEX.STATION.2012(v2.0)" xfId="127"/>
    <cellStyle name="_Model_RAB_MRSK_svod_46EE.2011(v1.2)" xfId="128"/>
    <cellStyle name="_Model_RAB_MRSK_svod_ARMRAZR" xfId="129"/>
    <cellStyle name="_Model_RAB_MRSK_svod_BALANCE.VODOOTV.2010.FACT(v1.0)" xfId="130"/>
    <cellStyle name="_Model_RAB_MRSK_svod_BALANCE.WARM.2010.FACT(v1.0)" xfId="131"/>
    <cellStyle name="_Model_RAB_MRSK_svod_BALANCE.WARM.2010.PLAN" xfId="132"/>
    <cellStyle name="_Model_RAB_MRSK_svod_BALANCE.WARM.2011YEAR(v0.7)" xfId="133"/>
    <cellStyle name="_Model_RAB_MRSK_svod_BALANCE.WARM.2011YEAR.NEW.UPDATE.SCHEME" xfId="134"/>
    <cellStyle name="_Model_RAB_MRSK_svod_EE.2REK.P2011.4.78(v0.3)" xfId="135"/>
    <cellStyle name="_Model_RAB_MRSK_svod_INVEST.EE.PLAN.4.78(v0.1)" xfId="136"/>
    <cellStyle name="_Model_RAB_MRSK_svod_INVEST.EE.PLAN.4.78(v0.3)" xfId="137"/>
    <cellStyle name="_Model_RAB_MRSK_svod_INVEST.PLAN.4.78(v0.1)" xfId="138"/>
    <cellStyle name="_Model_RAB_MRSK_svod_INVEST.WARM.PLAN.4.78(v0.1)" xfId="139"/>
    <cellStyle name="_Model_RAB_MRSK_svod_INVEST_WARM_PLAN" xfId="140"/>
    <cellStyle name="_Model_RAB_MRSK_svod_NADB.JNVLS.APTEKA.2011(v1.3.3)" xfId="141"/>
    <cellStyle name="_Model_RAB_MRSK_svod_NADB.JNVLS.APTEKA.2011(v1.3.3)_INDEX.STATION.2012(v1.0)_" xfId="142"/>
    <cellStyle name="_Model_RAB_MRSK_svod_NADB.JNVLS.APTEKA.2011(v1.3.3)_INDEX.STATION.2012(v2.0)" xfId="143"/>
    <cellStyle name="_Model_RAB_MRSK_svod_NADB.JNVLS.APTEKA.2011(v1.3.4)" xfId="144"/>
    <cellStyle name="_Model_RAB_MRSK_svod_NADB.JNVLS.APTEKA.2011(v1.3.4)_INDEX.STATION.2012(v1.0)_" xfId="145"/>
    <cellStyle name="_Model_RAB_MRSK_svod_NADB.JNVLS.APTEKA.2011(v1.3.4)_INDEX.STATION.2012(v2.0)" xfId="146"/>
    <cellStyle name="_Model_RAB_MRSK_svod_PREDEL.JKH.UTV.2011(v1.0.1)" xfId="147"/>
    <cellStyle name="_Model_RAB_MRSK_svod_PREDEL.JKH.UTV.2011(v1.0.1)_INDEX.STATION.2012(v1.0)_" xfId="148"/>
    <cellStyle name="_Model_RAB_MRSK_svod_PREDEL.JKH.UTV.2011(v1.0.1)_INDEX.STATION.2012(v2.0)" xfId="149"/>
    <cellStyle name="_Model_RAB_MRSK_svod_PREDEL.JKH.UTV.2011(v1.1)" xfId="150"/>
    <cellStyle name="_Model_RAB_MRSK_svod_TEST.TEMPLATE" xfId="151"/>
    <cellStyle name="_Model_RAB_MRSK_svod_UPDATE.46EE.2011.TO.1.1" xfId="152"/>
    <cellStyle name="_Model_RAB_MRSK_svod_UPDATE.BALANCE.WARM.2011YEAR.TO.1.1" xfId="153"/>
    <cellStyle name="_Model_RAB_MRSK_svod_UPDATE.BALANCE.WARM.2011YEAR.TO.1.1_INDEX.STATION.2012(v1.0)_" xfId="154"/>
    <cellStyle name="_Model_RAB_MRSK_svod_UPDATE.BALANCE.WARM.2011YEAR.TO.1.1_INDEX.STATION.2012(v2.0)" xfId="155"/>
    <cellStyle name="_Model_RAB_MRSK_svod_UPDATE.BALANCE.WARM.2011YEAR.TO.1.1_OREP.KU.2011.MONTHLY.02(v1.1)" xfId="156"/>
    <cellStyle name="_Model_RAB_MRSK_svod_UPDATE.BALANCE.WARM.2011YEAR.TO.1.2" xfId="157"/>
    <cellStyle name="_Model_RAB_MRSK_svod_UPDATE.BALANCE.WARM.2011YEAR.TO.1.4.64" xfId="158"/>
    <cellStyle name="_Model_RAB_MRSK_svod_UPDATE.BALANCE.WARM.2011YEAR.TO.1.5.64" xfId="159"/>
    <cellStyle name="_New_Sofi" xfId="160"/>
    <cellStyle name="_New_Sofi_FFF" xfId="161"/>
    <cellStyle name="_New_Sofi_New Form10_2" xfId="162"/>
    <cellStyle name="_New_Sofi_Nsi" xfId="163"/>
    <cellStyle name="_New_Sofi_Nsi_1" xfId="164"/>
    <cellStyle name="_New_Sofi_Nsi_139" xfId="165"/>
    <cellStyle name="_New_Sofi_Nsi_140" xfId="166"/>
    <cellStyle name="_New_Sofi_Nsi_140(Зах)" xfId="167"/>
    <cellStyle name="_New_Sofi_Nsi_140_mod" xfId="168"/>
    <cellStyle name="_New_Sofi_Summary" xfId="169"/>
    <cellStyle name="_New_Sofi_Tax_form_1кв_3" xfId="170"/>
    <cellStyle name="_New_Sofi_БКЭ" xfId="171"/>
    <cellStyle name="_Nsi" xfId="172"/>
    <cellStyle name="_Plug" xfId="173"/>
    <cellStyle name="_АГ" xfId="174"/>
    <cellStyle name="_БДР04м05" xfId="175"/>
    <cellStyle name="_Бюджет2006_ПОКАЗАТЕЛИ СВОДНЫЕ" xfId="176"/>
    <cellStyle name="_ВО ОП ТЭС-ОТ- 2007" xfId="177"/>
    <cellStyle name="_ВФ ОАО ТЭС-ОТ- 2009" xfId="178"/>
    <cellStyle name="_выручка по присоединениям2" xfId="179"/>
    <cellStyle name="_Договор аренды ЯЭ с разбивкой" xfId="180"/>
    <cellStyle name="_Дозакл 5 мес.2000" xfId="181"/>
    <cellStyle name="_Защита ФЗП" xfId="182"/>
    <cellStyle name="_Исходные данные для модели" xfId="183"/>
    <cellStyle name="_Книга3" xfId="184"/>
    <cellStyle name="_Книга3_New Form10_2" xfId="185"/>
    <cellStyle name="_Книга3_Nsi" xfId="186"/>
    <cellStyle name="_Книга3_Nsi_1" xfId="187"/>
    <cellStyle name="_Книга3_Nsi_139" xfId="188"/>
    <cellStyle name="_Книга3_Nsi_140" xfId="189"/>
    <cellStyle name="_Книга3_Nsi_140(Зах)" xfId="190"/>
    <cellStyle name="_Книга3_Nsi_140_mod" xfId="191"/>
    <cellStyle name="_Книга3_Summary" xfId="192"/>
    <cellStyle name="_Книга3_Tax_form_1кв_3" xfId="193"/>
    <cellStyle name="_Книга3_БКЭ" xfId="194"/>
    <cellStyle name="_Книга7" xfId="195"/>
    <cellStyle name="_Книга7_New Form10_2" xfId="196"/>
    <cellStyle name="_Книга7_Nsi" xfId="197"/>
    <cellStyle name="_Книга7_Nsi_1" xfId="198"/>
    <cellStyle name="_Книга7_Nsi_139" xfId="199"/>
    <cellStyle name="_Книга7_Nsi_140" xfId="200"/>
    <cellStyle name="_Книга7_Nsi_140(Зах)" xfId="201"/>
    <cellStyle name="_Книга7_Nsi_140_mod" xfId="202"/>
    <cellStyle name="_Книга7_Summary" xfId="203"/>
    <cellStyle name="_Книга7_Tax_form_1кв_3" xfId="204"/>
    <cellStyle name="_Книга7_БКЭ" xfId="205"/>
    <cellStyle name="_Консолидация-2008-проект-new" xfId="206"/>
    <cellStyle name="_Куликова ОПП" xfId="207"/>
    <cellStyle name="_МОДЕЛЬ_1 (2)" xfId="208"/>
    <cellStyle name="_МОДЕЛЬ_1 (2) 2" xfId="209"/>
    <cellStyle name="_МОДЕЛЬ_1 (2) 2_OREP.KU.2011.MONTHLY.02(v0.1)" xfId="210"/>
    <cellStyle name="_МОДЕЛЬ_1 (2) 2_OREP.KU.2011.MONTHLY.02(v0.4)" xfId="211"/>
    <cellStyle name="_МОДЕЛЬ_1 (2) 2_OREP.KU.2011.MONTHLY.11(v1.4)" xfId="212"/>
    <cellStyle name="_МОДЕЛЬ_1 (2) 2_OREP.KU.2011.MONTHLY.11(v1.4)_UPDATE.BALANCE.WARM.2012YEAR.TO.1.1" xfId="213"/>
    <cellStyle name="_МОДЕЛЬ_1 (2) 2_OREP.KU.2011.MONTHLY.11(v1.4)_UPDATE.CALC.VODOSN.2012YEAR.TO.1.4" xfId="214"/>
    <cellStyle name="_МОДЕЛЬ_1 (2) 2_UPDATE.BALANCE.WARM.2012YEAR.TO.1.1" xfId="215"/>
    <cellStyle name="_МОДЕЛЬ_1 (2) 2_UPDATE.CALC.VODOSN.2012YEAR.TO.1.4" xfId="216"/>
    <cellStyle name="_МОДЕЛЬ_1 (2) 2_UPDATE.OREP.KU.2011.MONTHLY.02.TO.1.2" xfId="217"/>
    <cellStyle name="_МОДЕЛЬ_1 (2)_46EE.2011(v1.0)" xfId="218"/>
    <cellStyle name="_МОДЕЛЬ_1 (2)_46EE.2011(v1.0)_INDEX.STATION.2012(v1.0)_" xfId="219"/>
    <cellStyle name="_МОДЕЛЬ_1 (2)_46EE.2011(v1.0)_INDEX.STATION.2012(v2.0)" xfId="220"/>
    <cellStyle name="_МОДЕЛЬ_1 (2)_46EE.2011(v1.2)" xfId="221"/>
    <cellStyle name="_МОДЕЛЬ_1 (2)_ARMRAZR" xfId="222"/>
    <cellStyle name="_МОДЕЛЬ_1 (2)_BALANCE.VODOOTV.2010.FACT(v1.0)" xfId="223"/>
    <cellStyle name="_МОДЕЛЬ_1 (2)_BALANCE.WARM.2010.FACT(v1.0)" xfId="224"/>
    <cellStyle name="_МОДЕЛЬ_1 (2)_BALANCE.WARM.2010.PLAN" xfId="225"/>
    <cellStyle name="_МОДЕЛЬ_1 (2)_BALANCE.WARM.2011YEAR(v0.7)" xfId="226"/>
    <cellStyle name="_МОДЕЛЬ_1 (2)_BALANCE.WARM.2011YEAR.NEW.UPDATE.SCHEME" xfId="227"/>
    <cellStyle name="_МОДЕЛЬ_1 (2)_EE.2REK.P2011.4.78(v0.3)" xfId="228"/>
    <cellStyle name="_МОДЕЛЬ_1 (2)_INVEST.EE.PLAN.4.78(v0.1)" xfId="229"/>
    <cellStyle name="_МОДЕЛЬ_1 (2)_INVEST.EE.PLAN.4.78(v0.3)" xfId="230"/>
    <cellStyle name="_МОДЕЛЬ_1 (2)_INVEST.PLAN.4.78(v0.1)" xfId="231"/>
    <cellStyle name="_МОДЕЛЬ_1 (2)_INVEST.WARM.PLAN.4.78(v0.1)" xfId="232"/>
    <cellStyle name="_МОДЕЛЬ_1 (2)_INVEST_WARM_PLAN" xfId="233"/>
    <cellStyle name="_МОДЕЛЬ_1 (2)_NADB.JNVLS.APTEKA.2011(v1.3.3)" xfId="234"/>
    <cellStyle name="_МОДЕЛЬ_1 (2)_NADB.JNVLS.APTEKA.2011(v1.3.3)_INDEX.STATION.2012(v1.0)_" xfId="235"/>
    <cellStyle name="_МОДЕЛЬ_1 (2)_NADB.JNVLS.APTEKA.2011(v1.3.3)_INDEX.STATION.2012(v2.0)" xfId="236"/>
    <cellStyle name="_МОДЕЛЬ_1 (2)_NADB.JNVLS.APTEKA.2011(v1.3.4)" xfId="237"/>
    <cellStyle name="_МОДЕЛЬ_1 (2)_NADB.JNVLS.APTEKA.2011(v1.3.4)_INDEX.STATION.2012(v1.0)_" xfId="238"/>
    <cellStyle name="_МОДЕЛЬ_1 (2)_NADB.JNVLS.APTEKA.2011(v1.3.4)_INDEX.STATION.2012(v2.0)" xfId="239"/>
    <cellStyle name="_МОДЕЛЬ_1 (2)_PREDEL.JKH.UTV.2011(v1.0.1)" xfId="240"/>
    <cellStyle name="_МОДЕЛЬ_1 (2)_PREDEL.JKH.UTV.2011(v1.0.1)_INDEX.STATION.2012(v1.0)_" xfId="241"/>
    <cellStyle name="_МОДЕЛЬ_1 (2)_PREDEL.JKH.UTV.2011(v1.0.1)_INDEX.STATION.2012(v2.0)" xfId="242"/>
    <cellStyle name="_МОДЕЛЬ_1 (2)_PREDEL.JKH.UTV.2011(v1.1)" xfId="243"/>
    <cellStyle name="_МОДЕЛЬ_1 (2)_TEST.TEMPLATE" xfId="244"/>
    <cellStyle name="_МОДЕЛЬ_1 (2)_UPDATE.46EE.2011.TO.1.1" xfId="245"/>
    <cellStyle name="_МОДЕЛЬ_1 (2)_UPDATE.BALANCE.WARM.2011YEAR.TO.1.1" xfId="246"/>
    <cellStyle name="_МОДЕЛЬ_1 (2)_UPDATE.BALANCE.WARM.2011YEAR.TO.1.1_INDEX.STATION.2012(v1.0)_" xfId="247"/>
    <cellStyle name="_МОДЕЛЬ_1 (2)_UPDATE.BALANCE.WARM.2011YEAR.TO.1.1_INDEX.STATION.2012(v2.0)" xfId="248"/>
    <cellStyle name="_МОДЕЛЬ_1 (2)_UPDATE.BALANCE.WARM.2011YEAR.TO.1.1_OREP.KU.2011.MONTHLY.02(v1.1)" xfId="249"/>
    <cellStyle name="_МОДЕЛЬ_1 (2)_UPDATE.BALANCE.WARM.2011YEAR.TO.1.2" xfId="250"/>
    <cellStyle name="_МОДЕЛЬ_1 (2)_UPDATE.BALANCE.WARM.2011YEAR.TO.1.4.64" xfId="251"/>
    <cellStyle name="_МОДЕЛЬ_1 (2)_UPDATE.BALANCE.WARM.2011YEAR.TO.1.5.64" xfId="252"/>
    <cellStyle name="_НВВ 2009 постатейно свод по филиалам_09_02_09" xfId="253"/>
    <cellStyle name="_НВВ 2009 постатейно свод по филиалам_для Валентина" xfId="254"/>
    <cellStyle name="_Омск" xfId="255"/>
    <cellStyle name="_ОТ ИД 2009" xfId="256"/>
    <cellStyle name="_пр 5 тариф RAB" xfId="257"/>
    <cellStyle name="_пр 5 тариф RAB 2" xfId="258"/>
    <cellStyle name="_пр 5 тариф RAB 2_OREP.KU.2011.MONTHLY.02(v0.1)" xfId="259"/>
    <cellStyle name="_пр 5 тариф RAB 2_OREP.KU.2011.MONTHLY.02(v0.4)" xfId="260"/>
    <cellStyle name="_пр 5 тариф RAB 2_OREP.KU.2011.MONTHLY.11(v1.4)" xfId="261"/>
    <cellStyle name="_пр 5 тариф RAB 2_OREP.KU.2011.MONTHLY.11(v1.4)_UPDATE.BALANCE.WARM.2012YEAR.TO.1.1" xfId="262"/>
    <cellStyle name="_пр 5 тариф RAB 2_OREP.KU.2011.MONTHLY.11(v1.4)_UPDATE.CALC.VODOSN.2012YEAR.TO.1.4" xfId="263"/>
    <cellStyle name="_пр 5 тариф RAB 2_UPDATE.BALANCE.WARM.2012YEAR.TO.1.1" xfId="264"/>
    <cellStyle name="_пр 5 тариф RAB 2_UPDATE.CALC.VODOSN.2012YEAR.TO.1.4" xfId="265"/>
    <cellStyle name="_пр 5 тариф RAB 2_UPDATE.OREP.KU.2011.MONTHLY.02.TO.1.2" xfId="266"/>
    <cellStyle name="_пр 5 тариф RAB_46EE.2011(v1.0)" xfId="267"/>
    <cellStyle name="_пр 5 тариф RAB_46EE.2011(v1.0)_INDEX.STATION.2012(v1.0)_" xfId="268"/>
    <cellStyle name="_пр 5 тариф RAB_46EE.2011(v1.0)_INDEX.STATION.2012(v2.0)" xfId="269"/>
    <cellStyle name="_пр 5 тариф RAB_46EE.2011(v1.2)" xfId="270"/>
    <cellStyle name="_пр 5 тариф RAB_ARMRAZR" xfId="271"/>
    <cellStyle name="_пр 5 тариф RAB_BALANCE.VODOOTV.2010.FACT(v1.0)" xfId="272"/>
    <cellStyle name="_пр 5 тариф RAB_BALANCE.WARM.2010.FACT(v1.0)" xfId="273"/>
    <cellStyle name="_пр 5 тариф RAB_BALANCE.WARM.2010.PLAN" xfId="274"/>
    <cellStyle name="_пр 5 тариф RAB_BALANCE.WARM.2011YEAR(v0.7)" xfId="275"/>
    <cellStyle name="_пр 5 тариф RAB_BALANCE.WARM.2011YEAR.NEW.UPDATE.SCHEME" xfId="276"/>
    <cellStyle name="_пр 5 тариф RAB_EE.2REK.P2011.4.78(v0.3)" xfId="277"/>
    <cellStyle name="_пр 5 тариф RAB_INVEST.EE.PLAN.4.78(v0.1)" xfId="278"/>
    <cellStyle name="_пр 5 тариф RAB_INVEST.EE.PLAN.4.78(v0.3)" xfId="279"/>
    <cellStyle name="_пр 5 тариф RAB_INVEST.PLAN.4.78(v0.1)" xfId="280"/>
    <cellStyle name="_пр 5 тариф RAB_INVEST.WARM.PLAN.4.78(v0.1)" xfId="281"/>
    <cellStyle name="_пр 5 тариф RAB_INVEST_WARM_PLAN" xfId="282"/>
    <cellStyle name="_пр 5 тариф RAB_NADB.JNVLS.APTEKA.2011(v1.3.3)" xfId="283"/>
    <cellStyle name="_пр 5 тариф RAB_NADB.JNVLS.APTEKA.2011(v1.3.3)_INDEX.STATION.2012(v1.0)_" xfId="284"/>
    <cellStyle name="_пр 5 тариф RAB_NADB.JNVLS.APTEKA.2011(v1.3.3)_INDEX.STATION.2012(v2.0)" xfId="285"/>
    <cellStyle name="_пр 5 тариф RAB_NADB.JNVLS.APTEKA.2011(v1.3.4)" xfId="286"/>
    <cellStyle name="_пр 5 тариф RAB_NADB.JNVLS.APTEKA.2011(v1.3.4)_INDEX.STATION.2012(v1.0)_" xfId="287"/>
    <cellStyle name="_пр 5 тариф RAB_NADB.JNVLS.APTEKA.2011(v1.3.4)_INDEX.STATION.2012(v2.0)" xfId="288"/>
    <cellStyle name="_пр 5 тариф RAB_PREDEL.JKH.UTV.2011(v1.0.1)" xfId="289"/>
    <cellStyle name="_пр 5 тариф RAB_PREDEL.JKH.UTV.2011(v1.0.1)_INDEX.STATION.2012(v1.0)_" xfId="290"/>
    <cellStyle name="_пр 5 тариф RAB_PREDEL.JKH.UTV.2011(v1.0.1)_INDEX.STATION.2012(v2.0)" xfId="291"/>
    <cellStyle name="_пр 5 тариф RAB_PREDEL.JKH.UTV.2011(v1.1)" xfId="292"/>
    <cellStyle name="_пр 5 тариф RAB_TEST.TEMPLATE" xfId="293"/>
    <cellStyle name="_пр 5 тариф RAB_UPDATE.46EE.2011.TO.1.1" xfId="294"/>
    <cellStyle name="_пр 5 тариф RAB_UPDATE.BALANCE.WARM.2011YEAR.TO.1.1" xfId="295"/>
    <cellStyle name="_пр 5 тариф RAB_UPDATE.BALANCE.WARM.2011YEAR.TO.1.1_INDEX.STATION.2012(v1.0)_" xfId="296"/>
    <cellStyle name="_пр 5 тариф RAB_UPDATE.BALANCE.WARM.2011YEAR.TO.1.1_INDEX.STATION.2012(v2.0)" xfId="297"/>
    <cellStyle name="_пр 5 тариф RAB_UPDATE.BALANCE.WARM.2011YEAR.TO.1.1_OREP.KU.2011.MONTHLY.02(v1.1)" xfId="298"/>
    <cellStyle name="_пр 5 тариф RAB_UPDATE.BALANCE.WARM.2011YEAR.TO.1.2" xfId="299"/>
    <cellStyle name="_пр 5 тариф RAB_UPDATE.BALANCE.WARM.2011YEAR.TO.1.4.64" xfId="300"/>
    <cellStyle name="_пр 5 тариф RAB_UPDATE.BALANCE.WARM.2011YEAR.TO.1.5.64" xfId="301"/>
    <cellStyle name="_Предожение _ДБП_2009 г ( согласованные БП)  (2)" xfId="302"/>
    <cellStyle name="_Прик РКС-265-п от 21.11.2005г. прил 1 к Регламенту" xfId="303"/>
    <cellStyle name="_ПРИЛ. 2003_ЧТЭ" xfId="304"/>
    <cellStyle name="_Приложение 2 0806 факт" xfId="305"/>
    <cellStyle name="_Приложение МТС-3-КС" xfId="306"/>
    <cellStyle name="_Приложение откр." xfId="307"/>
    <cellStyle name="_Приложение-МТС--2-1" xfId="308"/>
    <cellStyle name="_проект_инвест_программы_2" xfId="309"/>
    <cellStyle name="_ПФ14" xfId="310"/>
    <cellStyle name="_Расчет RAB_22072008" xfId="311"/>
    <cellStyle name="_Расчет RAB_22072008 2" xfId="312"/>
    <cellStyle name="_Расчет RAB_22072008 2_OREP.KU.2011.MONTHLY.02(v0.1)" xfId="313"/>
    <cellStyle name="_Расчет RAB_22072008 2_OREP.KU.2011.MONTHLY.02(v0.4)" xfId="314"/>
    <cellStyle name="_Расчет RAB_22072008 2_OREP.KU.2011.MONTHLY.11(v1.4)" xfId="315"/>
    <cellStyle name="_Расчет RAB_22072008 2_OREP.KU.2011.MONTHLY.11(v1.4)_UPDATE.BALANCE.WARM.2012YEAR.TO.1.1" xfId="316"/>
    <cellStyle name="_Расчет RAB_22072008 2_OREP.KU.2011.MONTHLY.11(v1.4)_UPDATE.CALC.VODOSN.2012YEAR.TO.1.4" xfId="317"/>
    <cellStyle name="_Расчет RAB_22072008 2_UPDATE.BALANCE.WARM.2012YEAR.TO.1.1" xfId="318"/>
    <cellStyle name="_Расчет RAB_22072008 2_UPDATE.CALC.VODOSN.2012YEAR.TO.1.4" xfId="319"/>
    <cellStyle name="_Расчет RAB_22072008 2_UPDATE.OREP.KU.2011.MONTHLY.02.TO.1.2" xfId="320"/>
    <cellStyle name="_Расчет RAB_22072008_46EE.2011(v1.0)" xfId="321"/>
    <cellStyle name="_Расчет RAB_22072008_46EE.2011(v1.0)_INDEX.STATION.2012(v1.0)_" xfId="322"/>
    <cellStyle name="_Расчет RAB_22072008_46EE.2011(v1.0)_INDEX.STATION.2012(v2.0)" xfId="323"/>
    <cellStyle name="_Расчет RAB_22072008_46EE.2011(v1.2)" xfId="324"/>
    <cellStyle name="_Расчет RAB_22072008_ARMRAZR" xfId="325"/>
    <cellStyle name="_Расчет RAB_22072008_BALANCE.VODOOTV.2010.FACT(v1.0)" xfId="326"/>
    <cellStyle name="_Расчет RAB_22072008_BALANCE.WARM.2010.FACT(v1.0)" xfId="327"/>
    <cellStyle name="_Расчет RAB_22072008_BALANCE.WARM.2010.PLAN" xfId="328"/>
    <cellStyle name="_Расчет RAB_22072008_BALANCE.WARM.2011YEAR(v0.7)" xfId="329"/>
    <cellStyle name="_Расчет RAB_22072008_BALANCE.WARM.2011YEAR.NEW.UPDATE.SCHEME" xfId="330"/>
    <cellStyle name="_Расчет RAB_22072008_EE.2REK.P2011.4.78(v0.3)" xfId="331"/>
    <cellStyle name="_Расчет RAB_22072008_INVEST.EE.PLAN.4.78(v0.1)" xfId="332"/>
    <cellStyle name="_Расчет RAB_22072008_INVEST.EE.PLAN.4.78(v0.3)" xfId="333"/>
    <cellStyle name="_Расчет RAB_22072008_INVEST.PLAN.4.78(v0.1)" xfId="334"/>
    <cellStyle name="_Расчет RAB_22072008_INVEST.WARM.PLAN.4.78(v0.1)" xfId="335"/>
    <cellStyle name="_Расчет RAB_22072008_INVEST_WARM_PLAN" xfId="336"/>
    <cellStyle name="_Расчет RAB_22072008_NADB.JNVLS.APTEKA.2011(v1.3.3)" xfId="337"/>
    <cellStyle name="_Расчет RAB_22072008_NADB.JNVLS.APTEKA.2011(v1.3.3)_INDEX.STATION.2012(v1.0)_" xfId="338"/>
    <cellStyle name="_Расчет RAB_22072008_NADB.JNVLS.APTEKA.2011(v1.3.3)_INDEX.STATION.2012(v2.0)" xfId="339"/>
    <cellStyle name="_Расчет RAB_22072008_NADB.JNVLS.APTEKA.2011(v1.3.4)" xfId="340"/>
    <cellStyle name="_Расчет RAB_22072008_NADB.JNVLS.APTEKA.2011(v1.3.4)_INDEX.STATION.2012(v1.0)_" xfId="341"/>
    <cellStyle name="_Расчет RAB_22072008_NADB.JNVLS.APTEKA.2011(v1.3.4)_INDEX.STATION.2012(v2.0)" xfId="342"/>
    <cellStyle name="_Расчет RAB_22072008_PREDEL.JKH.UTV.2011(v1.0.1)" xfId="343"/>
    <cellStyle name="_Расчет RAB_22072008_PREDEL.JKH.UTV.2011(v1.0.1)_INDEX.STATION.2012(v1.0)_" xfId="344"/>
    <cellStyle name="_Расчет RAB_22072008_PREDEL.JKH.UTV.2011(v1.0.1)_INDEX.STATION.2012(v2.0)" xfId="345"/>
    <cellStyle name="_Расчет RAB_22072008_PREDEL.JKH.UTV.2011(v1.1)" xfId="346"/>
    <cellStyle name="_Расчет RAB_22072008_TEST.TEMPLATE" xfId="347"/>
    <cellStyle name="_Расчет RAB_22072008_UPDATE.46EE.2011.TO.1.1" xfId="348"/>
    <cellStyle name="_Расчет RAB_22072008_UPDATE.BALANCE.WARM.2011YEAR.TO.1.1" xfId="349"/>
    <cellStyle name="_Расчет RAB_22072008_UPDATE.BALANCE.WARM.2011YEAR.TO.1.1_INDEX.STATION.2012(v1.0)_" xfId="350"/>
    <cellStyle name="_Расчет RAB_22072008_UPDATE.BALANCE.WARM.2011YEAR.TO.1.1_INDEX.STATION.2012(v2.0)" xfId="351"/>
    <cellStyle name="_Расчет RAB_22072008_UPDATE.BALANCE.WARM.2011YEAR.TO.1.1_OREP.KU.2011.MONTHLY.02(v1.1)" xfId="352"/>
    <cellStyle name="_Расчет RAB_22072008_UPDATE.BALANCE.WARM.2011YEAR.TO.1.2" xfId="353"/>
    <cellStyle name="_Расчет RAB_22072008_UPDATE.BALANCE.WARM.2011YEAR.TO.1.4.64" xfId="354"/>
    <cellStyle name="_Расчет RAB_22072008_UPDATE.BALANCE.WARM.2011YEAR.TO.1.5.64" xfId="355"/>
    <cellStyle name="_Расчет RAB_Лен и МОЭСК_с 2010 года_14.04.2009_со сглаж_version 3.0_без ФСК" xfId="356"/>
    <cellStyle name="_Расчет RAB_Лен и МОЭСК_с 2010 года_14.04.2009_со сглаж_version 3.0_без ФСК 2" xfId="357"/>
    <cellStyle name="_Расчет RAB_Лен и МОЭСК_с 2010 года_14.04.2009_со сглаж_version 3.0_без ФСК 2_OREP.KU.2011.MONTHLY.02(v0.1)" xfId="358"/>
    <cellStyle name="_Расчет RAB_Лен и МОЭСК_с 2010 года_14.04.2009_со сглаж_version 3.0_без ФСК 2_OREP.KU.2011.MONTHLY.02(v0.4)" xfId="359"/>
    <cellStyle name="_Расчет RAB_Лен и МОЭСК_с 2010 года_14.04.2009_со сглаж_version 3.0_без ФСК 2_OREP.KU.2011.MONTHLY.11(v1.4)" xfId="360"/>
    <cellStyle name="_Расчет RAB_Лен и МОЭСК_с 2010 года_14.04.2009_со сглаж_version 3.0_без ФСК 2_OREP.KU.2011.MONTHLY.11(v1.4)_UPDATE.BALANCE.WARM.2012YEAR.TO.1.1" xfId="361"/>
    <cellStyle name="_Расчет RAB_Лен и МОЭСК_с 2010 года_14.04.2009_со сглаж_version 3.0_без ФСК 2_OREP.KU.2011.MONTHLY.11(v1.4)_UPDATE.CALC.VODOSN.2012YEAR.TO.1.4" xfId="362"/>
    <cellStyle name="_Расчет RAB_Лен и МОЭСК_с 2010 года_14.04.2009_со сглаж_version 3.0_без ФСК 2_UPDATE.BALANCE.WARM.2012YEAR.TO.1.1" xfId="363"/>
    <cellStyle name="_Расчет RAB_Лен и МОЭСК_с 2010 года_14.04.2009_со сглаж_version 3.0_без ФСК 2_UPDATE.CALC.VODOSN.2012YEAR.TO.1.4" xfId="364"/>
    <cellStyle name="_Расчет RAB_Лен и МОЭСК_с 2010 года_14.04.2009_со сглаж_version 3.0_без ФСК 2_UPDATE.OREP.KU.2011.MONTHLY.02.TO.1.2" xfId="365"/>
    <cellStyle name="_Расчет RAB_Лен и МОЭСК_с 2010 года_14.04.2009_со сглаж_version 3.0_без ФСК_46EE.2011(v1.0)" xfId="366"/>
    <cellStyle name="_Расчет RAB_Лен и МОЭСК_с 2010 года_14.04.2009_со сглаж_version 3.0_без ФСК_46EE.2011(v1.0)_INDEX.STATION.2012(v1.0)_" xfId="367"/>
    <cellStyle name="_Расчет RAB_Лен и МОЭСК_с 2010 года_14.04.2009_со сглаж_version 3.0_без ФСК_46EE.2011(v1.0)_INDEX.STATION.2012(v2.0)" xfId="368"/>
    <cellStyle name="_Расчет RAB_Лен и МОЭСК_с 2010 года_14.04.2009_со сглаж_version 3.0_без ФСК_46EE.2011(v1.2)" xfId="369"/>
    <cellStyle name="_Расчет RAB_Лен и МОЭСК_с 2010 года_14.04.2009_со сглаж_version 3.0_без ФСК_ARMRAZR" xfId="370"/>
    <cellStyle name="_Расчет RAB_Лен и МОЭСК_с 2010 года_14.04.2009_со сглаж_version 3.0_без ФСК_BALANCE.VODOOTV.2010.FACT(v1.0)" xfId="371"/>
    <cellStyle name="_Расчет RAB_Лен и МОЭСК_с 2010 года_14.04.2009_со сглаж_version 3.0_без ФСК_BALANCE.WARM.2010.FACT(v1.0)" xfId="372"/>
    <cellStyle name="_Расчет RAB_Лен и МОЭСК_с 2010 года_14.04.2009_со сглаж_version 3.0_без ФСК_BALANCE.WARM.2010.PLAN" xfId="373"/>
    <cellStyle name="_Расчет RAB_Лен и МОЭСК_с 2010 года_14.04.2009_со сглаж_version 3.0_без ФСК_BALANCE.WARM.2011YEAR(v0.7)" xfId="374"/>
    <cellStyle name="_Расчет RAB_Лен и МОЭСК_с 2010 года_14.04.2009_со сглаж_version 3.0_без ФСК_BALANCE.WARM.2011YEAR.NEW.UPDATE.SCHEME" xfId="375"/>
    <cellStyle name="_Расчет RAB_Лен и МОЭСК_с 2010 года_14.04.2009_со сглаж_version 3.0_без ФСК_EE.2REK.P2011.4.78(v0.3)" xfId="376"/>
    <cellStyle name="_Расчет RAB_Лен и МОЭСК_с 2010 года_14.04.2009_со сглаж_version 3.0_без ФСК_INVEST.EE.PLAN.4.78(v0.1)" xfId="377"/>
    <cellStyle name="_Расчет RAB_Лен и МОЭСК_с 2010 года_14.04.2009_со сглаж_version 3.0_без ФСК_INVEST.EE.PLAN.4.78(v0.3)" xfId="378"/>
    <cellStyle name="_Расчет RAB_Лен и МОЭСК_с 2010 года_14.04.2009_со сглаж_version 3.0_без ФСК_INVEST.PLAN.4.78(v0.1)" xfId="379"/>
    <cellStyle name="_Расчет RAB_Лен и МОЭСК_с 2010 года_14.04.2009_со сглаж_version 3.0_без ФСК_INVEST.WARM.PLAN.4.78(v0.1)" xfId="380"/>
    <cellStyle name="_Расчет RAB_Лен и МОЭСК_с 2010 года_14.04.2009_со сглаж_version 3.0_без ФСК_INVEST_WARM_PLAN" xfId="381"/>
    <cellStyle name="_Расчет RAB_Лен и МОЭСК_с 2010 года_14.04.2009_со сглаж_version 3.0_без ФСК_NADB.JNVLS.APTEKA.2011(v1.3.3)" xfId="382"/>
    <cellStyle name="_Расчет RAB_Лен и МОЭСК_с 2010 года_14.04.2009_со сглаж_version 3.0_без ФСК_NADB.JNVLS.APTEKA.2011(v1.3.3)_INDEX.STATION.2012(v1.0)_" xfId="383"/>
    <cellStyle name="_Расчет RAB_Лен и МОЭСК_с 2010 года_14.04.2009_со сглаж_version 3.0_без ФСК_NADB.JNVLS.APTEKA.2011(v1.3.3)_INDEX.STATION.2012(v2.0)" xfId="384"/>
    <cellStyle name="_Расчет RAB_Лен и МОЭСК_с 2010 года_14.04.2009_со сглаж_version 3.0_без ФСК_NADB.JNVLS.APTEKA.2011(v1.3.4)" xfId="385"/>
    <cellStyle name="_Расчет RAB_Лен и МОЭСК_с 2010 года_14.04.2009_со сглаж_version 3.0_без ФСК_NADB.JNVLS.APTEKA.2011(v1.3.4)_INDEX.STATION.2012(v1.0)_" xfId="386"/>
    <cellStyle name="_Расчет RAB_Лен и МОЭСК_с 2010 года_14.04.2009_со сглаж_version 3.0_без ФСК_NADB.JNVLS.APTEKA.2011(v1.3.4)_INDEX.STATION.2012(v2.0)" xfId="387"/>
    <cellStyle name="_Расчет RAB_Лен и МОЭСК_с 2010 года_14.04.2009_со сглаж_version 3.0_без ФСК_PREDEL.JKH.UTV.2011(v1.0.1)" xfId="388"/>
    <cellStyle name="_Расчет RAB_Лен и МОЭСК_с 2010 года_14.04.2009_со сглаж_version 3.0_без ФСК_PREDEL.JKH.UTV.2011(v1.0.1)_INDEX.STATION.2012(v1.0)_" xfId="389"/>
    <cellStyle name="_Расчет RAB_Лен и МОЭСК_с 2010 года_14.04.2009_со сглаж_version 3.0_без ФСК_PREDEL.JKH.UTV.2011(v1.0.1)_INDEX.STATION.2012(v2.0)" xfId="390"/>
    <cellStyle name="_Расчет RAB_Лен и МОЭСК_с 2010 года_14.04.2009_со сглаж_version 3.0_без ФСК_PREDEL.JKH.UTV.2011(v1.1)" xfId="391"/>
    <cellStyle name="_Расчет RAB_Лен и МОЭСК_с 2010 года_14.04.2009_со сглаж_version 3.0_без ФСК_TEST.TEMPLATE" xfId="392"/>
    <cellStyle name="_Расчет RAB_Лен и МОЭСК_с 2010 года_14.04.2009_со сглаж_version 3.0_без ФСК_UPDATE.46EE.2011.TO.1.1" xfId="393"/>
    <cellStyle name="_Расчет RAB_Лен и МОЭСК_с 2010 года_14.04.2009_со сглаж_version 3.0_без ФСК_UPDATE.BALANCE.WARM.2011YEAR.TO.1.1" xfId="394"/>
    <cellStyle name="_Расчет RAB_Лен и МОЭСК_с 2010 года_14.04.2009_со сглаж_version 3.0_без ФСК_UPDATE.BALANCE.WARM.2011YEAR.TO.1.1_INDEX.STATION.2012(v1.0)_" xfId="395"/>
    <cellStyle name="_Расчет RAB_Лен и МОЭСК_с 2010 года_14.04.2009_со сглаж_version 3.0_без ФСК_UPDATE.BALANCE.WARM.2011YEAR.TO.1.1_INDEX.STATION.2012(v2.0)" xfId="396"/>
    <cellStyle name="_Расчет RAB_Лен и МОЭСК_с 2010 года_14.04.2009_со сглаж_version 3.0_без ФСК_UPDATE.BALANCE.WARM.2011YEAR.TO.1.1_OREP.KU.2011.MONTHLY.02(v1.1)" xfId="397"/>
    <cellStyle name="_Расчет RAB_Лен и МОЭСК_с 2010 года_14.04.2009_со сглаж_version 3.0_без ФСК_UPDATE.BALANCE.WARM.2011YEAR.TO.1.2" xfId="398"/>
    <cellStyle name="_Расчет RAB_Лен и МОЭСК_с 2010 года_14.04.2009_со сглаж_version 3.0_без ФСК_UPDATE.BALANCE.WARM.2011YEAR.TO.1.4.64" xfId="399"/>
    <cellStyle name="_Расчет RAB_Лен и МОЭСК_с 2010 года_14.04.2009_со сглаж_version 3.0_без ФСК_UPDATE.BALANCE.WARM.2011YEAR.TO.1.5.64" xfId="400"/>
    <cellStyle name="_Расшифровки_1кв_2002" xfId="401"/>
    <cellStyle name="_Свод по ИПР (2)" xfId="402"/>
    <cellStyle name="_Справочник затрат_ЛХ_20.10.05" xfId="403"/>
    <cellStyle name="_таблицы для расчетов28-04-08_2006-2009_прибыль корр_по ИА" xfId="404"/>
    <cellStyle name="_таблицы для расчетов28-04-08_2006-2009с ИА" xfId="405"/>
    <cellStyle name="_Форма 6  РТК.xls(отчет по Адр пр. ЛО)" xfId="406"/>
    <cellStyle name="_Формат разбивки по МРСК_РСК" xfId="407"/>
    <cellStyle name="_Формат_для Согласования" xfId="408"/>
    <cellStyle name="_Формы" xfId="409"/>
    <cellStyle name="_ХХХ Прил 2 Формы бюджетных документов 2007" xfId="410"/>
    <cellStyle name="_экон.форм-т ВО 1 с разбивкой" xfId="411"/>
    <cellStyle name="’К‰Э [0.00]" xfId="412"/>
    <cellStyle name="”€ќђќ‘ћ‚›‰" xfId="413"/>
    <cellStyle name="”€љ‘€ђћ‚ђќќ›‰" xfId="414"/>
    <cellStyle name="”ќђќ‘ћ‚›‰" xfId="415"/>
    <cellStyle name="”љ‘ђћ‚ђќќ›‰" xfId="416"/>
    <cellStyle name="„…ќ…†ќ›‰" xfId="417"/>
    <cellStyle name="„ђ’ђ" xfId="418"/>
    <cellStyle name="€’ћѓћ‚›‰" xfId="419"/>
    <cellStyle name="‡ђѓћ‹ћ‚ћљ1" xfId="420"/>
    <cellStyle name="‡ђѓћ‹ћ‚ћљ2" xfId="421"/>
    <cellStyle name="’ћѓћ‚›‰" xfId="422"/>
    <cellStyle name="0,00;0;" xfId="423"/>
    <cellStyle name="1Normal" xfId="424"/>
    <cellStyle name="20% - Accent1" xfId="425"/>
    <cellStyle name="20% - Accent1 2" xfId="426"/>
    <cellStyle name="20% - Accent1 3" xfId="427"/>
    <cellStyle name="20% - Accent1_46EE.2011(v1.0)" xfId="428"/>
    <cellStyle name="20% - Accent2" xfId="429"/>
    <cellStyle name="20% - Accent2 2" xfId="430"/>
    <cellStyle name="20% - Accent2 3" xfId="431"/>
    <cellStyle name="20% - Accent2_46EE.2011(v1.0)" xfId="432"/>
    <cellStyle name="20% - Accent3" xfId="433"/>
    <cellStyle name="20% - Accent3 2" xfId="434"/>
    <cellStyle name="20% - Accent3 3" xfId="435"/>
    <cellStyle name="20% - Accent3_46EE.2011(v1.0)" xfId="436"/>
    <cellStyle name="20% - Accent4" xfId="437"/>
    <cellStyle name="20% - Accent4 2" xfId="438"/>
    <cellStyle name="20% - Accent4 3" xfId="439"/>
    <cellStyle name="20% - Accent4_46EE.2011(v1.0)" xfId="440"/>
    <cellStyle name="20% - Accent5" xfId="441"/>
    <cellStyle name="20% - Accent5 2" xfId="442"/>
    <cellStyle name="20% - Accent5 3" xfId="443"/>
    <cellStyle name="20% - Accent5_46EE.2011(v1.0)" xfId="444"/>
    <cellStyle name="20% - Accent6" xfId="445"/>
    <cellStyle name="20% - Accent6 2" xfId="446"/>
    <cellStyle name="20% - Accent6 3" xfId="447"/>
    <cellStyle name="20% - Accent6_46EE.2011(v1.0)" xfId="448"/>
    <cellStyle name="20% - Акцент1 10" xfId="449"/>
    <cellStyle name="20% - Акцент1 11" xfId="450"/>
    <cellStyle name="20% - Акцент1 12" xfId="451"/>
    <cellStyle name="20% - Акцент1 13" xfId="452"/>
    <cellStyle name="20% - Акцент1 14" xfId="453"/>
    <cellStyle name="20% - Акцент1 2" xfId="454"/>
    <cellStyle name="20% - Акцент1 2 2" xfId="455"/>
    <cellStyle name="20% - Акцент1 2 3" xfId="456"/>
    <cellStyle name="20% - Акцент1 2 4" xfId="457"/>
    <cellStyle name="20% - Акцент1 2 5" xfId="458"/>
    <cellStyle name="20% - Акцент1 2 6" xfId="459"/>
    <cellStyle name="20% - Акцент1 2 7" xfId="460"/>
    <cellStyle name="20% - Акцент1 2_46EE.2011(v1.0)" xfId="461"/>
    <cellStyle name="20% - Акцент1 3" xfId="462"/>
    <cellStyle name="20% - Акцент1 3 2" xfId="463"/>
    <cellStyle name="20% - Акцент1 3 3" xfId="464"/>
    <cellStyle name="20% - Акцент1 3_46EE.2011(v1.0)" xfId="465"/>
    <cellStyle name="20% - Акцент1 4" xfId="466"/>
    <cellStyle name="20% - Акцент1 4 2" xfId="467"/>
    <cellStyle name="20% - Акцент1 4 3" xfId="468"/>
    <cellStyle name="20% - Акцент1 4_46EE.2011(v1.0)" xfId="469"/>
    <cellStyle name="20% - Акцент1 5" xfId="470"/>
    <cellStyle name="20% - Акцент1 5 2" xfId="471"/>
    <cellStyle name="20% - Акцент1 5 3" xfId="472"/>
    <cellStyle name="20% - Акцент1 5_46EE.2011(v1.0)" xfId="473"/>
    <cellStyle name="20% - Акцент1 6" xfId="474"/>
    <cellStyle name="20% - Акцент1 6 2" xfId="475"/>
    <cellStyle name="20% - Акцент1 6 3" xfId="476"/>
    <cellStyle name="20% - Акцент1 6_46EE.2011(v1.0)" xfId="477"/>
    <cellStyle name="20% - Акцент1 7" xfId="478"/>
    <cellStyle name="20% - Акцент1 7 2" xfId="479"/>
    <cellStyle name="20% - Акцент1 7 3" xfId="480"/>
    <cellStyle name="20% - Акцент1 7_46EE.2011(v1.0)" xfId="481"/>
    <cellStyle name="20% - Акцент1 8" xfId="482"/>
    <cellStyle name="20% - Акцент1 8 2" xfId="483"/>
    <cellStyle name="20% - Акцент1 8 3" xfId="484"/>
    <cellStyle name="20% - Акцент1 8_46EE.2011(v1.0)" xfId="485"/>
    <cellStyle name="20% - Акцент1 9" xfId="486"/>
    <cellStyle name="20% - Акцент1 9 2" xfId="487"/>
    <cellStyle name="20% - Акцент1 9 3" xfId="488"/>
    <cellStyle name="20% - Акцент1 9_46EE.2011(v1.0)" xfId="489"/>
    <cellStyle name="20% - Акцент2 10" xfId="490"/>
    <cellStyle name="20% - Акцент2 11" xfId="491"/>
    <cellStyle name="20% - Акцент2 12" xfId="492"/>
    <cellStyle name="20% - Акцент2 13" xfId="493"/>
    <cellStyle name="20% - Акцент2 14" xfId="494"/>
    <cellStyle name="20% - Акцент2 2" xfId="495"/>
    <cellStyle name="20% - Акцент2 2 2" xfId="496"/>
    <cellStyle name="20% - Акцент2 2 3" xfId="497"/>
    <cellStyle name="20% - Акцент2 2 4" xfId="498"/>
    <cellStyle name="20% - Акцент2 2 5" xfId="499"/>
    <cellStyle name="20% - Акцент2 2 6" xfId="500"/>
    <cellStyle name="20% - Акцент2 2 7" xfId="501"/>
    <cellStyle name="20% - Акцент2 2_46EE.2011(v1.0)" xfId="502"/>
    <cellStyle name="20% - Акцент2 3" xfId="503"/>
    <cellStyle name="20% - Акцент2 3 2" xfId="504"/>
    <cellStyle name="20% - Акцент2 3 3" xfId="505"/>
    <cellStyle name="20% - Акцент2 3_46EE.2011(v1.0)" xfId="506"/>
    <cellStyle name="20% - Акцент2 4" xfId="507"/>
    <cellStyle name="20% - Акцент2 4 2" xfId="508"/>
    <cellStyle name="20% - Акцент2 4 3" xfId="509"/>
    <cellStyle name="20% - Акцент2 4_46EE.2011(v1.0)" xfId="510"/>
    <cellStyle name="20% - Акцент2 5" xfId="511"/>
    <cellStyle name="20% - Акцент2 5 2" xfId="512"/>
    <cellStyle name="20% - Акцент2 5 3" xfId="513"/>
    <cellStyle name="20% - Акцент2 5_46EE.2011(v1.0)" xfId="514"/>
    <cellStyle name="20% - Акцент2 6" xfId="515"/>
    <cellStyle name="20% - Акцент2 6 2" xfId="516"/>
    <cellStyle name="20% - Акцент2 6 3" xfId="517"/>
    <cellStyle name="20% - Акцент2 6_46EE.2011(v1.0)" xfId="518"/>
    <cellStyle name="20% - Акцент2 7" xfId="519"/>
    <cellStyle name="20% - Акцент2 7 2" xfId="520"/>
    <cellStyle name="20% - Акцент2 7 3" xfId="521"/>
    <cellStyle name="20% - Акцент2 7_46EE.2011(v1.0)" xfId="522"/>
    <cellStyle name="20% - Акцент2 8" xfId="523"/>
    <cellStyle name="20% - Акцент2 8 2" xfId="524"/>
    <cellStyle name="20% - Акцент2 8 3" xfId="525"/>
    <cellStyle name="20% - Акцент2 8_46EE.2011(v1.0)" xfId="526"/>
    <cellStyle name="20% - Акцент2 9" xfId="527"/>
    <cellStyle name="20% - Акцент2 9 2" xfId="528"/>
    <cellStyle name="20% - Акцент2 9 3" xfId="529"/>
    <cellStyle name="20% - Акцент2 9_46EE.2011(v1.0)" xfId="530"/>
    <cellStyle name="20% - Акцент3 10" xfId="531"/>
    <cellStyle name="20% - Акцент3 11" xfId="532"/>
    <cellStyle name="20% - Акцент3 12" xfId="533"/>
    <cellStyle name="20% - Акцент3 13" xfId="534"/>
    <cellStyle name="20% - Акцент3 14" xfId="535"/>
    <cellStyle name="20% - Акцент3 2" xfId="536"/>
    <cellStyle name="20% - Акцент3 2 2" xfId="537"/>
    <cellStyle name="20% - Акцент3 2 3" xfId="538"/>
    <cellStyle name="20% - Акцент3 2 4" xfId="539"/>
    <cellStyle name="20% - Акцент3 2 5" xfId="540"/>
    <cellStyle name="20% - Акцент3 2 6" xfId="541"/>
    <cellStyle name="20% - Акцент3 2 7" xfId="542"/>
    <cellStyle name="20% - Акцент3 2_46EE.2011(v1.0)" xfId="543"/>
    <cellStyle name="20% - Акцент3 3" xfId="544"/>
    <cellStyle name="20% - Акцент3 3 2" xfId="545"/>
    <cellStyle name="20% - Акцент3 3 3" xfId="546"/>
    <cellStyle name="20% - Акцент3 3_46EE.2011(v1.0)" xfId="547"/>
    <cellStyle name="20% - Акцент3 4" xfId="548"/>
    <cellStyle name="20% - Акцент3 4 2" xfId="549"/>
    <cellStyle name="20% - Акцент3 4 3" xfId="550"/>
    <cellStyle name="20% - Акцент3 4_46EE.2011(v1.0)" xfId="551"/>
    <cellStyle name="20% - Акцент3 5" xfId="552"/>
    <cellStyle name="20% - Акцент3 5 2" xfId="553"/>
    <cellStyle name="20% - Акцент3 5 3" xfId="554"/>
    <cellStyle name="20% - Акцент3 5_46EE.2011(v1.0)" xfId="555"/>
    <cellStyle name="20% - Акцент3 6" xfId="556"/>
    <cellStyle name="20% - Акцент3 6 2" xfId="557"/>
    <cellStyle name="20% - Акцент3 6 3" xfId="558"/>
    <cellStyle name="20% - Акцент3 6_46EE.2011(v1.0)" xfId="559"/>
    <cellStyle name="20% - Акцент3 7" xfId="560"/>
    <cellStyle name="20% - Акцент3 7 2" xfId="561"/>
    <cellStyle name="20% - Акцент3 7 3" xfId="562"/>
    <cellStyle name="20% - Акцент3 7_46EE.2011(v1.0)" xfId="563"/>
    <cellStyle name="20% - Акцент3 8" xfId="564"/>
    <cellStyle name="20% - Акцент3 8 2" xfId="565"/>
    <cellStyle name="20% - Акцент3 8 3" xfId="566"/>
    <cellStyle name="20% - Акцент3 8_46EE.2011(v1.0)" xfId="567"/>
    <cellStyle name="20% - Акцент3 9" xfId="568"/>
    <cellStyle name="20% - Акцент3 9 2" xfId="569"/>
    <cellStyle name="20% - Акцент3 9 3" xfId="570"/>
    <cellStyle name="20% - Акцент3 9_46EE.2011(v1.0)" xfId="571"/>
    <cellStyle name="20% - Акцент4 10" xfId="572"/>
    <cellStyle name="20% - Акцент4 11" xfId="573"/>
    <cellStyle name="20% - Акцент4 12" xfId="574"/>
    <cellStyle name="20% - Акцент4 13" xfId="575"/>
    <cellStyle name="20% - Акцент4 14" xfId="576"/>
    <cellStyle name="20% - Акцент4 2" xfId="577"/>
    <cellStyle name="20% - Акцент4 2 2" xfId="578"/>
    <cellStyle name="20% - Акцент4 2 3" xfId="579"/>
    <cellStyle name="20% - Акцент4 2 4" xfId="580"/>
    <cellStyle name="20% - Акцент4 2 5" xfId="581"/>
    <cellStyle name="20% - Акцент4 2 6" xfId="582"/>
    <cellStyle name="20% - Акцент4 2 7" xfId="583"/>
    <cellStyle name="20% - Акцент4 2_46EE.2011(v1.0)" xfId="584"/>
    <cellStyle name="20% - Акцент4 3" xfId="585"/>
    <cellStyle name="20% - Акцент4 3 2" xfId="586"/>
    <cellStyle name="20% - Акцент4 3 3" xfId="587"/>
    <cellStyle name="20% - Акцент4 3_46EE.2011(v1.0)" xfId="588"/>
    <cellStyle name="20% - Акцент4 4" xfId="589"/>
    <cellStyle name="20% - Акцент4 4 2" xfId="590"/>
    <cellStyle name="20% - Акцент4 4 3" xfId="591"/>
    <cellStyle name="20% - Акцент4 4_46EE.2011(v1.0)" xfId="592"/>
    <cellStyle name="20% - Акцент4 5" xfId="593"/>
    <cellStyle name="20% - Акцент4 5 2" xfId="594"/>
    <cellStyle name="20% - Акцент4 5 3" xfId="595"/>
    <cellStyle name="20% - Акцент4 5_46EE.2011(v1.0)" xfId="596"/>
    <cellStyle name="20% - Акцент4 6" xfId="597"/>
    <cellStyle name="20% - Акцент4 6 2" xfId="598"/>
    <cellStyle name="20% - Акцент4 6 3" xfId="599"/>
    <cellStyle name="20% - Акцент4 6_46EE.2011(v1.0)" xfId="600"/>
    <cellStyle name="20% - Акцент4 7" xfId="601"/>
    <cellStyle name="20% - Акцент4 7 2" xfId="602"/>
    <cellStyle name="20% - Акцент4 7 3" xfId="603"/>
    <cellStyle name="20% - Акцент4 7_46EE.2011(v1.0)" xfId="604"/>
    <cellStyle name="20% - Акцент4 8" xfId="605"/>
    <cellStyle name="20% - Акцент4 8 2" xfId="606"/>
    <cellStyle name="20% - Акцент4 8 3" xfId="607"/>
    <cellStyle name="20% - Акцент4 8_46EE.2011(v1.0)" xfId="608"/>
    <cellStyle name="20% - Акцент4 9" xfId="609"/>
    <cellStyle name="20% - Акцент4 9 2" xfId="610"/>
    <cellStyle name="20% - Акцент4 9 3" xfId="611"/>
    <cellStyle name="20% - Акцент4 9_46EE.2011(v1.0)" xfId="612"/>
    <cellStyle name="20% - Акцент5 10" xfId="613"/>
    <cellStyle name="20% - Акцент5 11" xfId="614"/>
    <cellStyle name="20% - Акцент5 12" xfId="615"/>
    <cellStyle name="20% - Акцент5 13" xfId="616"/>
    <cellStyle name="20% - Акцент5 14" xfId="617"/>
    <cellStyle name="20% - Акцент5 2" xfId="618"/>
    <cellStyle name="20% - Акцент5 2 2" xfId="619"/>
    <cellStyle name="20% - Акцент5 2 3" xfId="620"/>
    <cellStyle name="20% - Акцент5 2 4" xfId="621"/>
    <cellStyle name="20% - Акцент5 2 5" xfId="622"/>
    <cellStyle name="20% - Акцент5 2 6" xfId="623"/>
    <cellStyle name="20% - Акцент5 2 7" xfId="624"/>
    <cellStyle name="20% - Акцент5 2_46EE.2011(v1.0)" xfId="625"/>
    <cellStyle name="20% - Акцент5 3" xfId="626"/>
    <cellStyle name="20% - Акцент5 3 2" xfId="627"/>
    <cellStyle name="20% - Акцент5 3 3" xfId="628"/>
    <cellStyle name="20% - Акцент5 3_46EE.2011(v1.0)" xfId="629"/>
    <cellStyle name="20% - Акцент5 4" xfId="630"/>
    <cellStyle name="20% - Акцент5 4 2" xfId="631"/>
    <cellStyle name="20% - Акцент5 4 3" xfId="632"/>
    <cellStyle name="20% - Акцент5 4_46EE.2011(v1.0)" xfId="633"/>
    <cellStyle name="20% - Акцент5 5" xfId="634"/>
    <cellStyle name="20% - Акцент5 5 2" xfId="635"/>
    <cellStyle name="20% - Акцент5 5 3" xfId="636"/>
    <cellStyle name="20% - Акцент5 5_46EE.2011(v1.0)" xfId="637"/>
    <cellStyle name="20% - Акцент5 6" xfId="638"/>
    <cellStyle name="20% - Акцент5 6 2" xfId="639"/>
    <cellStyle name="20% - Акцент5 6 3" xfId="640"/>
    <cellStyle name="20% - Акцент5 6_46EE.2011(v1.0)" xfId="641"/>
    <cellStyle name="20% - Акцент5 7" xfId="642"/>
    <cellStyle name="20% - Акцент5 7 2" xfId="643"/>
    <cellStyle name="20% - Акцент5 7 3" xfId="644"/>
    <cellStyle name="20% - Акцент5 7_46EE.2011(v1.0)" xfId="645"/>
    <cellStyle name="20% - Акцент5 8" xfId="646"/>
    <cellStyle name="20% - Акцент5 8 2" xfId="647"/>
    <cellStyle name="20% - Акцент5 8 3" xfId="648"/>
    <cellStyle name="20% - Акцент5 8_46EE.2011(v1.0)" xfId="649"/>
    <cellStyle name="20% - Акцент5 9" xfId="650"/>
    <cellStyle name="20% - Акцент5 9 2" xfId="651"/>
    <cellStyle name="20% - Акцент5 9 3" xfId="652"/>
    <cellStyle name="20% - Акцент5 9_46EE.2011(v1.0)" xfId="653"/>
    <cellStyle name="20% - Акцент6 10" xfId="654"/>
    <cellStyle name="20% - Акцент6 11" xfId="655"/>
    <cellStyle name="20% - Акцент6 12" xfId="656"/>
    <cellStyle name="20% - Акцент6 13" xfId="657"/>
    <cellStyle name="20% - Акцент6 14" xfId="658"/>
    <cellStyle name="20% - Акцент6 2" xfId="659"/>
    <cellStyle name="20% - Акцент6 2 2" xfId="660"/>
    <cellStyle name="20% - Акцент6 2 3" xfId="661"/>
    <cellStyle name="20% - Акцент6 2 4" xfId="662"/>
    <cellStyle name="20% - Акцент6 2 5" xfId="663"/>
    <cellStyle name="20% - Акцент6 2 6" xfId="664"/>
    <cellStyle name="20% - Акцент6 2 7" xfId="665"/>
    <cellStyle name="20% - Акцент6 2_46EE.2011(v1.0)" xfId="666"/>
    <cellStyle name="20% - Акцент6 3" xfId="667"/>
    <cellStyle name="20% - Акцент6 3 2" xfId="668"/>
    <cellStyle name="20% - Акцент6 3 3" xfId="669"/>
    <cellStyle name="20% - Акцент6 3_46EE.2011(v1.0)" xfId="670"/>
    <cellStyle name="20% - Акцент6 4" xfId="671"/>
    <cellStyle name="20% - Акцент6 4 2" xfId="672"/>
    <cellStyle name="20% - Акцент6 4 3" xfId="673"/>
    <cellStyle name="20% - Акцент6 4_46EE.2011(v1.0)" xfId="674"/>
    <cellStyle name="20% - Акцент6 5" xfId="675"/>
    <cellStyle name="20% - Акцент6 5 2" xfId="676"/>
    <cellStyle name="20% - Акцент6 5 3" xfId="677"/>
    <cellStyle name="20% - Акцент6 5_46EE.2011(v1.0)" xfId="678"/>
    <cellStyle name="20% - Акцент6 6" xfId="679"/>
    <cellStyle name="20% - Акцент6 6 2" xfId="680"/>
    <cellStyle name="20% - Акцент6 6 3" xfId="681"/>
    <cellStyle name="20% - Акцент6 6_46EE.2011(v1.0)" xfId="682"/>
    <cellStyle name="20% - Акцент6 7" xfId="683"/>
    <cellStyle name="20% - Акцент6 7 2" xfId="684"/>
    <cellStyle name="20% - Акцент6 7 3" xfId="685"/>
    <cellStyle name="20% - Акцент6 7_46EE.2011(v1.0)" xfId="686"/>
    <cellStyle name="20% - Акцент6 8" xfId="687"/>
    <cellStyle name="20% - Акцент6 8 2" xfId="688"/>
    <cellStyle name="20% - Акцент6 8 3" xfId="689"/>
    <cellStyle name="20% - Акцент6 8_46EE.2011(v1.0)" xfId="690"/>
    <cellStyle name="20% - Акцент6 9" xfId="691"/>
    <cellStyle name="20% - Акцент6 9 2" xfId="692"/>
    <cellStyle name="20% - Акцент6 9 3" xfId="693"/>
    <cellStyle name="20% - Акцент6 9_46EE.2011(v1.0)" xfId="694"/>
    <cellStyle name="3d" xfId="695"/>
    <cellStyle name="40% - Accent1" xfId="696"/>
    <cellStyle name="40% - Accent1 2" xfId="697"/>
    <cellStyle name="40% - Accent1 3" xfId="698"/>
    <cellStyle name="40% - Accent1_46EE.2011(v1.0)" xfId="699"/>
    <cellStyle name="40% - Accent2" xfId="700"/>
    <cellStyle name="40% - Accent2 2" xfId="701"/>
    <cellStyle name="40% - Accent2 3" xfId="702"/>
    <cellStyle name="40% - Accent2_46EE.2011(v1.0)" xfId="703"/>
    <cellStyle name="40% - Accent3" xfId="704"/>
    <cellStyle name="40% - Accent3 2" xfId="705"/>
    <cellStyle name="40% - Accent3 3" xfId="706"/>
    <cellStyle name="40% - Accent3_46EE.2011(v1.0)" xfId="707"/>
    <cellStyle name="40% - Accent4" xfId="708"/>
    <cellStyle name="40% - Accent4 2" xfId="709"/>
    <cellStyle name="40% - Accent4 3" xfId="710"/>
    <cellStyle name="40% - Accent4_46EE.2011(v1.0)" xfId="711"/>
    <cellStyle name="40% - Accent5" xfId="712"/>
    <cellStyle name="40% - Accent5 2" xfId="713"/>
    <cellStyle name="40% - Accent5 3" xfId="714"/>
    <cellStyle name="40% - Accent5_46EE.2011(v1.0)" xfId="715"/>
    <cellStyle name="40% - Accent6" xfId="716"/>
    <cellStyle name="40% - Accent6 2" xfId="717"/>
    <cellStyle name="40% - Accent6 3" xfId="718"/>
    <cellStyle name="40% - Accent6_46EE.2011(v1.0)" xfId="719"/>
    <cellStyle name="40% - Акцент1 10" xfId="720"/>
    <cellStyle name="40% - Акцент1 11" xfId="721"/>
    <cellStyle name="40% - Акцент1 12" xfId="722"/>
    <cellStyle name="40% - Акцент1 13" xfId="723"/>
    <cellStyle name="40% - Акцент1 14" xfId="724"/>
    <cellStyle name="40% - Акцент1 2" xfId="725"/>
    <cellStyle name="40% - Акцент1 2 2" xfId="726"/>
    <cellStyle name="40% - Акцент1 2 3" xfId="727"/>
    <cellStyle name="40% - Акцент1 2 4" xfId="728"/>
    <cellStyle name="40% - Акцент1 2 5" xfId="729"/>
    <cellStyle name="40% - Акцент1 2 6" xfId="730"/>
    <cellStyle name="40% - Акцент1 2 7" xfId="731"/>
    <cellStyle name="40% - Акцент1 2_46EE.2011(v1.0)" xfId="732"/>
    <cellStyle name="40% - Акцент1 3" xfId="733"/>
    <cellStyle name="40% - Акцент1 3 2" xfId="734"/>
    <cellStyle name="40% - Акцент1 3 3" xfId="735"/>
    <cellStyle name="40% - Акцент1 3_46EE.2011(v1.0)" xfId="736"/>
    <cellStyle name="40% - Акцент1 4" xfId="737"/>
    <cellStyle name="40% - Акцент1 4 2" xfId="738"/>
    <cellStyle name="40% - Акцент1 4 3" xfId="739"/>
    <cellStyle name="40% - Акцент1 4_46EE.2011(v1.0)" xfId="740"/>
    <cellStyle name="40% - Акцент1 5" xfId="741"/>
    <cellStyle name="40% - Акцент1 5 2" xfId="742"/>
    <cellStyle name="40% - Акцент1 5 3" xfId="743"/>
    <cellStyle name="40% - Акцент1 5_46EE.2011(v1.0)" xfId="744"/>
    <cellStyle name="40% - Акцент1 6" xfId="745"/>
    <cellStyle name="40% - Акцент1 6 2" xfId="746"/>
    <cellStyle name="40% - Акцент1 6 3" xfId="747"/>
    <cellStyle name="40% - Акцент1 6_46EE.2011(v1.0)" xfId="748"/>
    <cellStyle name="40% - Акцент1 7" xfId="749"/>
    <cellStyle name="40% - Акцент1 7 2" xfId="750"/>
    <cellStyle name="40% - Акцент1 7 3" xfId="751"/>
    <cellStyle name="40% - Акцент1 7_46EE.2011(v1.0)" xfId="752"/>
    <cellStyle name="40% - Акцент1 8" xfId="753"/>
    <cellStyle name="40% - Акцент1 8 2" xfId="754"/>
    <cellStyle name="40% - Акцент1 8 3" xfId="755"/>
    <cellStyle name="40% - Акцент1 8_46EE.2011(v1.0)" xfId="756"/>
    <cellStyle name="40% - Акцент1 9" xfId="757"/>
    <cellStyle name="40% - Акцент1 9 2" xfId="758"/>
    <cellStyle name="40% - Акцент1 9 3" xfId="759"/>
    <cellStyle name="40% - Акцент1 9_46EE.2011(v1.0)" xfId="760"/>
    <cellStyle name="40% - Акцент2 10" xfId="761"/>
    <cellStyle name="40% - Акцент2 11" xfId="762"/>
    <cellStyle name="40% - Акцент2 12" xfId="763"/>
    <cellStyle name="40% - Акцент2 13" xfId="764"/>
    <cellStyle name="40% - Акцент2 14" xfId="765"/>
    <cellStyle name="40% - Акцент2 2" xfId="766"/>
    <cellStyle name="40% - Акцент2 2 2" xfId="767"/>
    <cellStyle name="40% - Акцент2 2 3" xfId="768"/>
    <cellStyle name="40% - Акцент2 2 4" xfId="769"/>
    <cellStyle name="40% - Акцент2 2 5" xfId="770"/>
    <cellStyle name="40% - Акцент2 2 6" xfId="771"/>
    <cellStyle name="40% - Акцент2 2 7" xfId="772"/>
    <cellStyle name="40% - Акцент2 2_46EE.2011(v1.0)" xfId="773"/>
    <cellStyle name="40% - Акцент2 3" xfId="774"/>
    <cellStyle name="40% - Акцент2 3 2" xfId="775"/>
    <cellStyle name="40% - Акцент2 3 3" xfId="776"/>
    <cellStyle name="40% - Акцент2 3_46EE.2011(v1.0)" xfId="777"/>
    <cellStyle name="40% - Акцент2 4" xfId="778"/>
    <cellStyle name="40% - Акцент2 4 2" xfId="779"/>
    <cellStyle name="40% - Акцент2 4 3" xfId="780"/>
    <cellStyle name="40% - Акцент2 4_46EE.2011(v1.0)" xfId="781"/>
    <cellStyle name="40% - Акцент2 5" xfId="782"/>
    <cellStyle name="40% - Акцент2 5 2" xfId="783"/>
    <cellStyle name="40% - Акцент2 5 3" xfId="784"/>
    <cellStyle name="40% - Акцент2 5_46EE.2011(v1.0)" xfId="785"/>
    <cellStyle name="40% - Акцент2 6" xfId="786"/>
    <cellStyle name="40% - Акцент2 6 2" xfId="787"/>
    <cellStyle name="40% - Акцент2 6 3" xfId="788"/>
    <cellStyle name="40% - Акцент2 6_46EE.2011(v1.0)" xfId="789"/>
    <cellStyle name="40% - Акцент2 7" xfId="790"/>
    <cellStyle name="40% - Акцент2 7 2" xfId="791"/>
    <cellStyle name="40% - Акцент2 7 3" xfId="792"/>
    <cellStyle name="40% - Акцент2 7_46EE.2011(v1.0)" xfId="793"/>
    <cellStyle name="40% - Акцент2 8" xfId="794"/>
    <cellStyle name="40% - Акцент2 8 2" xfId="795"/>
    <cellStyle name="40% - Акцент2 8 3" xfId="796"/>
    <cellStyle name="40% - Акцент2 8_46EE.2011(v1.0)" xfId="797"/>
    <cellStyle name="40% - Акцент2 9" xfId="798"/>
    <cellStyle name="40% - Акцент2 9 2" xfId="799"/>
    <cellStyle name="40% - Акцент2 9 3" xfId="800"/>
    <cellStyle name="40% - Акцент2 9_46EE.2011(v1.0)" xfId="801"/>
    <cellStyle name="40% - Акцент3 10" xfId="802"/>
    <cellStyle name="40% - Акцент3 11" xfId="803"/>
    <cellStyle name="40% - Акцент3 12" xfId="804"/>
    <cellStyle name="40% - Акцент3 13" xfId="805"/>
    <cellStyle name="40% - Акцент3 14" xfId="806"/>
    <cellStyle name="40% - Акцент3 2" xfId="807"/>
    <cellStyle name="40% - Акцент3 2 2" xfId="808"/>
    <cellStyle name="40% - Акцент3 2 3" xfId="809"/>
    <cellStyle name="40% - Акцент3 2 4" xfId="810"/>
    <cellStyle name="40% - Акцент3 2 5" xfId="811"/>
    <cellStyle name="40% - Акцент3 2 6" xfId="812"/>
    <cellStyle name="40% - Акцент3 2 7" xfId="813"/>
    <cellStyle name="40% - Акцент3 2_46EE.2011(v1.0)" xfId="814"/>
    <cellStyle name="40% - Акцент3 3" xfId="815"/>
    <cellStyle name="40% - Акцент3 3 2" xfId="816"/>
    <cellStyle name="40% - Акцент3 3 3" xfId="817"/>
    <cellStyle name="40% - Акцент3 3_46EE.2011(v1.0)" xfId="818"/>
    <cellStyle name="40% - Акцент3 4" xfId="819"/>
    <cellStyle name="40% - Акцент3 4 2" xfId="820"/>
    <cellStyle name="40% - Акцент3 4 3" xfId="821"/>
    <cellStyle name="40% - Акцент3 4_46EE.2011(v1.0)" xfId="822"/>
    <cellStyle name="40% - Акцент3 5" xfId="823"/>
    <cellStyle name="40% - Акцент3 5 2" xfId="824"/>
    <cellStyle name="40% - Акцент3 5 3" xfId="825"/>
    <cellStyle name="40% - Акцент3 5_46EE.2011(v1.0)" xfId="826"/>
    <cellStyle name="40% - Акцент3 6" xfId="827"/>
    <cellStyle name="40% - Акцент3 6 2" xfId="828"/>
    <cellStyle name="40% - Акцент3 6 3" xfId="829"/>
    <cellStyle name="40% - Акцент3 6_46EE.2011(v1.0)" xfId="830"/>
    <cellStyle name="40% - Акцент3 7" xfId="831"/>
    <cellStyle name="40% - Акцент3 7 2" xfId="832"/>
    <cellStyle name="40% - Акцент3 7 3" xfId="833"/>
    <cellStyle name="40% - Акцент3 7_46EE.2011(v1.0)" xfId="834"/>
    <cellStyle name="40% - Акцент3 8" xfId="835"/>
    <cellStyle name="40% - Акцент3 8 2" xfId="836"/>
    <cellStyle name="40% - Акцент3 8 3" xfId="837"/>
    <cellStyle name="40% - Акцент3 8_46EE.2011(v1.0)" xfId="838"/>
    <cellStyle name="40% - Акцент3 9" xfId="839"/>
    <cellStyle name="40% - Акцент3 9 2" xfId="840"/>
    <cellStyle name="40% - Акцент3 9 3" xfId="841"/>
    <cellStyle name="40% - Акцент3 9_46EE.2011(v1.0)" xfId="842"/>
    <cellStyle name="40% - Акцент4 10" xfId="843"/>
    <cellStyle name="40% - Акцент4 11" xfId="844"/>
    <cellStyle name="40% - Акцент4 12" xfId="845"/>
    <cellStyle name="40% - Акцент4 13" xfId="846"/>
    <cellStyle name="40% - Акцент4 14" xfId="847"/>
    <cellStyle name="40% - Акцент4 2" xfId="848"/>
    <cellStyle name="40% - Акцент4 2 2" xfId="849"/>
    <cellStyle name="40% - Акцент4 2 3" xfId="850"/>
    <cellStyle name="40% - Акцент4 2 4" xfId="851"/>
    <cellStyle name="40% - Акцент4 2 5" xfId="852"/>
    <cellStyle name="40% - Акцент4 2 6" xfId="853"/>
    <cellStyle name="40% - Акцент4 2 7" xfId="854"/>
    <cellStyle name="40% - Акцент4 2_46EE.2011(v1.0)" xfId="855"/>
    <cellStyle name="40% - Акцент4 3" xfId="856"/>
    <cellStyle name="40% - Акцент4 3 2" xfId="857"/>
    <cellStyle name="40% - Акцент4 3 3" xfId="858"/>
    <cellStyle name="40% - Акцент4 3_46EE.2011(v1.0)" xfId="859"/>
    <cellStyle name="40% - Акцент4 4" xfId="860"/>
    <cellStyle name="40% - Акцент4 4 2" xfId="861"/>
    <cellStyle name="40% - Акцент4 4 3" xfId="862"/>
    <cellStyle name="40% - Акцент4 4_46EE.2011(v1.0)" xfId="863"/>
    <cellStyle name="40% - Акцент4 5" xfId="864"/>
    <cellStyle name="40% - Акцент4 5 2" xfId="865"/>
    <cellStyle name="40% - Акцент4 5 3" xfId="866"/>
    <cellStyle name="40% - Акцент4 5_46EE.2011(v1.0)" xfId="867"/>
    <cellStyle name="40% - Акцент4 6" xfId="868"/>
    <cellStyle name="40% - Акцент4 6 2" xfId="869"/>
    <cellStyle name="40% - Акцент4 6 3" xfId="870"/>
    <cellStyle name="40% - Акцент4 6_46EE.2011(v1.0)" xfId="871"/>
    <cellStyle name="40% - Акцент4 7" xfId="872"/>
    <cellStyle name="40% - Акцент4 7 2" xfId="873"/>
    <cellStyle name="40% - Акцент4 7 3" xfId="874"/>
    <cellStyle name="40% - Акцент4 7_46EE.2011(v1.0)" xfId="875"/>
    <cellStyle name="40% - Акцент4 8" xfId="876"/>
    <cellStyle name="40% - Акцент4 8 2" xfId="877"/>
    <cellStyle name="40% - Акцент4 8 3" xfId="878"/>
    <cellStyle name="40% - Акцент4 8_46EE.2011(v1.0)" xfId="879"/>
    <cellStyle name="40% - Акцент4 9" xfId="880"/>
    <cellStyle name="40% - Акцент4 9 2" xfId="881"/>
    <cellStyle name="40% - Акцент4 9 3" xfId="882"/>
    <cellStyle name="40% - Акцент4 9_46EE.2011(v1.0)" xfId="883"/>
    <cellStyle name="40% - Акцент5 10" xfId="884"/>
    <cellStyle name="40% - Акцент5 11" xfId="885"/>
    <cellStyle name="40% - Акцент5 12" xfId="886"/>
    <cellStyle name="40% - Акцент5 13" xfId="887"/>
    <cellStyle name="40% - Акцент5 14" xfId="888"/>
    <cellStyle name="40% - Акцент5 2" xfId="889"/>
    <cellStyle name="40% - Акцент5 2 2" xfId="890"/>
    <cellStyle name="40% - Акцент5 2 3" xfId="891"/>
    <cellStyle name="40% - Акцент5 2 4" xfId="892"/>
    <cellStyle name="40% - Акцент5 2 5" xfId="893"/>
    <cellStyle name="40% - Акцент5 2 6" xfId="894"/>
    <cellStyle name="40% - Акцент5 2 7" xfId="895"/>
    <cellStyle name="40% - Акцент5 2_46EE.2011(v1.0)" xfId="896"/>
    <cellStyle name="40% - Акцент5 3" xfId="897"/>
    <cellStyle name="40% - Акцент5 3 2" xfId="898"/>
    <cellStyle name="40% - Акцент5 3 3" xfId="899"/>
    <cellStyle name="40% - Акцент5 3_46EE.2011(v1.0)" xfId="900"/>
    <cellStyle name="40% - Акцент5 4" xfId="901"/>
    <cellStyle name="40% - Акцент5 4 2" xfId="902"/>
    <cellStyle name="40% - Акцент5 4 3" xfId="903"/>
    <cellStyle name="40% - Акцент5 4_46EE.2011(v1.0)" xfId="904"/>
    <cellStyle name="40% - Акцент5 5" xfId="905"/>
    <cellStyle name="40% - Акцент5 5 2" xfId="906"/>
    <cellStyle name="40% - Акцент5 5 3" xfId="907"/>
    <cellStyle name="40% - Акцент5 5_46EE.2011(v1.0)" xfId="908"/>
    <cellStyle name="40% - Акцент5 6" xfId="909"/>
    <cellStyle name="40% - Акцент5 6 2" xfId="910"/>
    <cellStyle name="40% - Акцент5 6 3" xfId="911"/>
    <cellStyle name="40% - Акцент5 6_46EE.2011(v1.0)" xfId="912"/>
    <cellStyle name="40% - Акцент5 7" xfId="913"/>
    <cellStyle name="40% - Акцент5 7 2" xfId="914"/>
    <cellStyle name="40% - Акцент5 7 3" xfId="915"/>
    <cellStyle name="40% - Акцент5 7_46EE.2011(v1.0)" xfId="916"/>
    <cellStyle name="40% - Акцент5 8" xfId="917"/>
    <cellStyle name="40% - Акцент5 8 2" xfId="918"/>
    <cellStyle name="40% - Акцент5 8 3" xfId="919"/>
    <cellStyle name="40% - Акцент5 8_46EE.2011(v1.0)" xfId="920"/>
    <cellStyle name="40% - Акцент5 9" xfId="921"/>
    <cellStyle name="40% - Акцент5 9 2" xfId="922"/>
    <cellStyle name="40% - Акцент5 9 3" xfId="923"/>
    <cellStyle name="40% - Акцент5 9_46EE.2011(v1.0)" xfId="924"/>
    <cellStyle name="40% - Акцент6 10" xfId="925"/>
    <cellStyle name="40% - Акцент6 11" xfId="926"/>
    <cellStyle name="40% - Акцент6 12" xfId="927"/>
    <cellStyle name="40% - Акцент6 13" xfId="928"/>
    <cellStyle name="40% - Акцент6 14" xfId="929"/>
    <cellStyle name="40% - Акцент6 2" xfId="930"/>
    <cellStyle name="40% - Акцент6 2 2" xfId="931"/>
    <cellStyle name="40% - Акцент6 2 3" xfId="932"/>
    <cellStyle name="40% - Акцент6 2 4" xfId="933"/>
    <cellStyle name="40% - Акцент6 2 5" xfId="934"/>
    <cellStyle name="40% - Акцент6 2 6" xfId="935"/>
    <cellStyle name="40% - Акцент6 2 7" xfId="936"/>
    <cellStyle name="40% - Акцент6 2_46EE.2011(v1.0)" xfId="937"/>
    <cellStyle name="40% - Акцент6 3" xfId="938"/>
    <cellStyle name="40% - Акцент6 3 2" xfId="939"/>
    <cellStyle name="40% - Акцент6 3 3" xfId="940"/>
    <cellStyle name="40% - Акцент6 3_46EE.2011(v1.0)" xfId="941"/>
    <cellStyle name="40% - Акцент6 4" xfId="942"/>
    <cellStyle name="40% - Акцент6 4 2" xfId="943"/>
    <cellStyle name="40% - Акцент6 4 3" xfId="944"/>
    <cellStyle name="40% - Акцент6 4_46EE.2011(v1.0)" xfId="945"/>
    <cellStyle name="40% - Акцент6 5" xfId="946"/>
    <cellStyle name="40% - Акцент6 5 2" xfId="947"/>
    <cellStyle name="40% - Акцент6 5 3" xfId="948"/>
    <cellStyle name="40% - Акцент6 5_46EE.2011(v1.0)" xfId="949"/>
    <cellStyle name="40% - Акцент6 6" xfId="950"/>
    <cellStyle name="40% - Акцент6 6 2" xfId="951"/>
    <cellStyle name="40% - Акцент6 6 3" xfId="952"/>
    <cellStyle name="40% - Акцент6 6_46EE.2011(v1.0)" xfId="953"/>
    <cellStyle name="40% - Акцент6 7" xfId="954"/>
    <cellStyle name="40% - Акцент6 7 2" xfId="955"/>
    <cellStyle name="40% - Акцент6 7 3" xfId="956"/>
    <cellStyle name="40% - Акцент6 7_46EE.2011(v1.0)" xfId="957"/>
    <cellStyle name="40% - Акцент6 8" xfId="958"/>
    <cellStyle name="40% - Акцент6 8 2" xfId="959"/>
    <cellStyle name="40% - Акцент6 8 3" xfId="960"/>
    <cellStyle name="40% - Акцент6 8_46EE.2011(v1.0)" xfId="961"/>
    <cellStyle name="40% - Акцент6 9" xfId="962"/>
    <cellStyle name="40% - Акцент6 9 2" xfId="963"/>
    <cellStyle name="40% - Акцент6 9 3" xfId="964"/>
    <cellStyle name="40% - Акцент6 9_46EE.2011(v1.0)" xfId="965"/>
    <cellStyle name="60% - Accent1" xfId="966"/>
    <cellStyle name="60% - Accent2" xfId="967"/>
    <cellStyle name="60% - Accent3" xfId="968"/>
    <cellStyle name="60% - Accent4" xfId="969"/>
    <cellStyle name="60% - Accent5" xfId="970"/>
    <cellStyle name="60% - Accent6" xfId="971"/>
    <cellStyle name="60% - Акцент1 10" xfId="972"/>
    <cellStyle name="60% - Акцент1 11" xfId="973"/>
    <cellStyle name="60% - Акцент1 12" xfId="974"/>
    <cellStyle name="60% - Акцент1 13" xfId="975"/>
    <cellStyle name="60% - Акцент1 2" xfId="976"/>
    <cellStyle name="60% - Акцент1 2 2" xfId="977"/>
    <cellStyle name="60% - Акцент1 2 3" xfId="978"/>
    <cellStyle name="60% - Акцент1 2 4" xfId="979"/>
    <cellStyle name="60% - Акцент1 2 5" xfId="980"/>
    <cellStyle name="60% - Акцент1 2 6" xfId="981"/>
    <cellStyle name="60% - Акцент1 3" xfId="982"/>
    <cellStyle name="60% - Акцент1 3 2" xfId="983"/>
    <cellStyle name="60% - Акцент1 4" xfId="984"/>
    <cellStyle name="60% - Акцент1 4 2" xfId="985"/>
    <cellStyle name="60% - Акцент1 5" xfId="986"/>
    <cellStyle name="60% - Акцент1 5 2" xfId="987"/>
    <cellStyle name="60% - Акцент1 6" xfId="988"/>
    <cellStyle name="60% - Акцент1 6 2" xfId="989"/>
    <cellStyle name="60% - Акцент1 7" xfId="990"/>
    <cellStyle name="60% - Акцент1 7 2" xfId="991"/>
    <cellStyle name="60% - Акцент1 8" xfId="992"/>
    <cellStyle name="60% - Акцент1 8 2" xfId="993"/>
    <cellStyle name="60% - Акцент1 9" xfId="994"/>
    <cellStyle name="60% - Акцент1 9 2" xfId="995"/>
    <cellStyle name="60% - Акцент2 10" xfId="996"/>
    <cellStyle name="60% - Акцент2 11" xfId="997"/>
    <cellStyle name="60% - Акцент2 12" xfId="998"/>
    <cellStyle name="60% - Акцент2 13" xfId="999"/>
    <cellStyle name="60% - Акцент2 2" xfId="1000"/>
    <cellStyle name="60% - Акцент2 2 2" xfId="1001"/>
    <cellStyle name="60% - Акцент2 2 3" xfId="1002"/>
    <cellStyle name="60% - Акцент2 2 4" xfId="1003"/>
    <cellStyle name="60% - Акцент2 2 5" xfId="1004"/>
    <cellStyle name="60% - Акцент2 2 6" xfId="1005"/>
    <cellStyle name="60% - Акцент2 3" xfId="1006"/>
    <cellStyle name="60% - Акцент2 3 2" xfId="1007"/>
    <cellStyle name="60% - Акцент2 4" xfId="1008"/>
    <cellStyle name="60% - Акцент2 4 2" xfId="1009"/>
    <cellStyle name="60% - Акцент2 5" xfId="1010"/>
    <cellStyle name="60% - Акцент2 5 2" xfId="1011"/>
    <cellStyle name="60% - Акцент2 6" xfId="1012"/>
    <cellStyle name="60% - Акцент2 6 2" xfId="1013"/>
    <cellStyle name="60% - Акцент2 7" xfId="1014"/>
    <cellStyle name="60% - Акцент2 7 2" xfId="1015"/>
    <cellStyle name="60% - Акцент2 8" xfId="1016"/>
    <cellStyle name="60% - Акцент2 8 2" xfId="1017"/>
    <cellStyle name="60% - Акцент2 9" xfId="1018"/>
    <cellStyle name="60% - Акцент2 9 2" xfId="1019"/>
    <cellStyle name="60% - Акцент3 10" xfId="1020"/>
    <cellStyle name="60% - Акцент3 11" xfId="1021"/>
    <cellStyle name="60% - Акцент3 12" xfId="1022"/>
    <cellStyle name="60% - Акцент3 13" xfId="1023"/>
    <cellStyle name="60% - Акцент3 2" xfId="1024"/>
    <cellStyle name="60% - Акцент3 2 2" xfId="1025"/>
    <cellStyle name="60% - Акцент3 2 3" xfId="1026"/>
    <cellStyle name="60% - Акцент3 2 4" xfId="1027"/>
    <cellStyle name="60% - Акцент3 2 5" xfId="1028"/>
    <cellStyle name="60% - Акцент3 2 6" xfId="1029"/>
    <cellStyle name="60% - Акцент3 3" xfId="1030"/>
    <cellStyle name="60% - Акцент3 3 2" xfId="1031"/>
    <cellStyle name="60% - Акцент3 4" xfId="1032"/>
    <cellStyle name="60% - Акцент3 4 2" xfId="1033"/>
    <cellStyle name="60% - Акцент3 5" xfId="1034"/>
    <cellStyle name="60% - Акцент3 5 2" xfId="1035"/>
    <cellStyle name="60% - Акцент3 6" xfId="1036"/>
    <cellStyle name="60% - Акцент3 6 2" xfId="1037"/>
    <cellStyle name="60% - Акцент3 7" xfId="1038"/>
    <cellStyle name="60% - Акцент3 7 2" xfId="1039"/>
    <cellStyle name="60% - Акцент3 8" xfId="1040"/>
    <cellStyle name="60% - Акцент3 8 2" xfId="1041"/>
    <cellStyle name="60% - Акцент3 9" xfId="1042"/>
    <cellStyle name="60% - Акцент3 9 2" xfId="1043"/>
    <cellStyle name="60% - Акцент4 10" xfId="1044"/>
    <cellStyle name="60% - Акцент4 11" xfId="1045"/>
    <cellStyle name="60% - Акцент4 12" xfId="1046"/>
    <cellStyle name="60% - Акцент4 13" xfId="1047"/>
    <cellStyle name="60% - Акцент4 2" xfId="1048"/>
    <cellStyle name="60% - Акцент4 2 2" xfId="1049"/>
    <cellStyle name="60% - Акцент4 2 3" xfId="1050"/>
    <cellStyle name="60% - Акцент4 2 4" xfId="1051"/>
    <cellStyle name="60% - Акцент4 2 5" xfId="1052"/>
    <cellStyle name="60% - Акцент4 2 6" xfId="1053"/>
    <cellStyle name="60% - Акцент4 3" xfId="1054"/>
    <cellStyle name="60% - Акцент4 3 2" xfId="1055"/>
    <cellStyle name="60% - Акцент4 4" xfId="1056"/>
    <cellStyle name="60% - Акцент4 4 2" xfId="1057"/>
    <cellStyle name="60% - Акцент4 5" xfId="1058"/>
    <cellStyle name="60% - Акцент4 5 2" xfId="1059"/>
    <cellStyle name="60% - Акцент4 6" xfId="1060"/>
    <cellStyle name="60% - Акцент4 6 2" xfId="1061"/>
    <cellStyle name="60% - Акцент4 7" xfId="1062"/>
    <cellStyle name="60% - Акцент4 7 2" xfId="1063"/>
    <cellStyle name="60% - Акцент4 8" xfId="1064"/>
    <cellStyle name="60% - Акцент4 8 2" xfId="1065"/>
    <cellStyle name="60% - Акцент4 9" xfId="1066"/>
    <cellStyle name="60% - Акцент4 9 2" xfId="1067"/>
    <cellStyle name="60% - Акцент5 10" xfId="1068"/>
    <cellStyle name="60% - Акцент5 11" xfId="1069"/>
    <cellStyle name="60% - Акцент5 12" xfId="1070"/>
    <cellStyle name="60% - Акцент5 13" xfId="1071"/>
    <cellStyle name="60% - Акцент5 2" xfId="1072"/>
    <cellStyle name="60% - Акцент5 2 2" xfId="1073"/>
    <cellStyle name="60% - Акцент5 2 3" xfId="1074"/>
    <cellStyle name="60% - Акцент5 2 4" xfId="1075"/>
    <cellStyle name="60% - Акцент5 2 5" xfId="1076"/>
    <cellStyle name="60% - Акцент5 2 6" xfId="1077"/>
    <cellStyle name="60% - Акцент5 3" xfId="1078"/>
    <cellStyle name="60% - Акцент5 3 2" xfId="1079"/>
    <cellStyle name="60% - Акцент5 4" xfId="1080"/>
    <cellStyle name="60% - Акцент5 4 2" xfId="1081"/>
    <cellStyle name="60% - Акцент5 5" xfId="1082"/>
    <cellStyle name="60% - Акцент5 5 2" xfId="1083"/>
    <cellStyle name="60% - Акцент5 6" xfId="1084"/>
    <cellStyle name="60% - Акцент5 6 2" xfId="1085"/>
    <cellStyle name="60% - Акцент5 7" xfId="1086"/>
    <cellStyle name="60% - Акцент5 7 2" xfId="1087"/>
    <cellStyle name="60% - Акцент5 8" xfId="1088"/>
    <cellStyle name="60% - Акцент5 8 2" xfId="1089"/>
    <cellStyle name="60% - Акцент5 9" xfId="1090"/>
    <cellStyle name="60% - Акцент5 9 2" xfId="1091"/>
    <cellStyle name="60% - Акцент6 10" xfId="1092"/>
    <cellStyle name="60% - Акцент6 11" xfId="1093"/>
    <cellStyle name="60% - Акцент6 12" xfId="1094"/>
    <cellStyle name="60% - Акцент6 13" xfId="1095"/>
    <cellStyle name="60% - Акцент6 2" xfId="1096"/>
    <cellStyle name="60% - Акцент6 2 2" xfId="1097"/>
    <cellStyle name="60% - Акцент6 2 3" xfId="1098"/>
    <cellStyle name="60% - Акцент6 2 4" xfId="1099"/>
    <cellStyle name="60% - Акцент6 2 5" xfId="1100"/>
    <cellStyle name="60% - Акцент6 2 6" xfId="1101"/>
    <cellStyle name="60% - Акцент6 3" xfId="1102"/>
    <cellStyle name="60% - Акцент6 3 2" xfId="1103"/>
    <cellStyle name="60% - Акцент6 4" xfId="1104"/>
    <cellStyle name="60% - Акцент6 4 2" xfId="1105"/>
    <cellStyle name="60% - Акцент6 5" xfId="1106"/>
    <cellStyle name="60% - Акцент6 5 2" xfId="1107"/>
    <cellStyle name="60% - Акцент6 6" xfId="1108"/>
    <cellStyle name="60% - Акцент6 6 2" xfId="1109"/>
    <cellStyle name="60% - Акцент6 7" xfId="1110"/>
    <cellStyle name="60% - Акцент6 7 2" xfId="1111"/>
    <cellStyle name="60% - Акцент6 8" xfId="1112"/>
    <cellStyle name="60% - Акцент6 8 2" xfId="1113"/>
    <cellStyle name="60% - Акцент6 9" xfId="1114"/>
    <cellStyle name="60% - Акцент6 9 2" xfId="1115"/>
    <cellStyle name="Aaia?iue [0]_?anoiau" xfId="1116"/>
    <cellStyle name="Aaia?iue_?anoiau" xfId="1117"/>
    <cellStyle name="Accent1" xfId="1118"/>
    <cellStyle name="Accent2" xfId="1119"/>
    <cellStyle name="Accent3" xfId="1120"/>
    <cellStyle name="Accent4" xfId="1121"/>
    <cellStyle name="Accent5" xfId="1122"/>
    <cellStyle name="Accent6" xfId="1123"/>
    <cellStyle name="Ăčďĺđńńűëęŕ" xfId="1124"/>
    <cellStyle name="Aeia?nnueea" xfId="1125"/>
    <cellStyle name="AFE" xfId="1126"/>
    <cellStyle name="Áĺççŕůčňíűé" xfId="1127"/>
    <cellStyle name="Äĺíĺćíűé [0]_(ňŕá 3č)" xfId="1128"/>
    <cellStyle name="Äĺíĺćíűé_(ňŕá 3č)" xfId="1129"/>
    <cellStyle name="Bad" xfId="1130"/>
    <cellStyle name="Blue" xfId="1131"/>
    <cellStyle name="Body_$Dollars" xfId="1132"/>
    <cellStyle name="Calc Currency (0)" xfId="1133"/>
    <cellStyle name="Calculation" xfId="1134"/>
    <cellStyle name="Check Cell" xfId="1135"/>
    <cellStyle name="Chek" xfId="1136"/>
    <cellStyle name="Comma [0]_(1)" xfId="1137"/>
    <cellStyle name="Comma 0" xfId="1138"/>
    <cellStyle name="Comma 0*" xfId="1139"/>
    <cellStyle name="Comma 2" xfId="1140"/>
    <cellStyle name="Comma 3*" xfId="1141"/>
    <cellStyle name="Comma_(1)" xfId="1142"/>
    <cellStyle name="Comma0" xfId="1143"/>
    <cellStyle name="Çŕůčňíűé" xfId="1144"/>
    <cellStyle name="Currency [0]" xfId="1145"/>
    <cellStyle name="Currency [0] 2" xfId="1146"/>
    <cellStyle name="Currency [0] 2 2" xfId="1147"/>
    <cellStyle name="Currency [0] 2 3" xfId="1148"/>
    <cellStyle name="Currency [0] 2 4" xfId="1149"/>
    <cellStyle name="Currency [0] 2 5" xfId="1150"/>
    <cellStyle name="Currency [0] 2 6" xfId="1151"/>
    <cellStyle name="Currency [0] 2 7" xfId="1152"/>
    <cellStyle name="Currency [0] 2 8" xfId="1153"/>
    <cellStyle name="Currency [0] 2 9" xfId="1154"/>
    <cellStyle name="Currency [0] 3" xfId="1155"/>
    <cellStyle name="Currency [0] 3 2" xfId="1156"/>
    <cellStyle name="Currency [0] 3 3" xfId="1157"/>
    <cellStyle name="Currency [0] 3 4" xfId="1158"/>
    <cellStyle name="Currency [0] 3 5" xfId="1159"/>
    <cellStyle name="Currency [0] 3 6" xfId="1160"/>
    <cellStyle name="Currency [0] 3 7" xfId="1161"/>
    <cellStyle name="Currency [0] 3 8" xfId="1162"/>
    <cellStyle name="Currency [0] 3 9" xfId="1163"/>
    <cellStyle name="Currency [0] 4" xfId="1164"/>
    <cellStyle name="Currency [0] 4 2" xfId="1165"/>
    <cellStyle name="Currency [0] 4 3" xfId="1166"/>
    <cellStyle name="Currency [0] 4 4" xfId="1167"/>
    <cellStyle name="Currency [0] 4 5" xfId="1168"/>
    <cellStyle name="Currency [0] 4 6" xfId="1169"/>
    <cellStyle name="Currency [0] 4 7" xfId="1170"/>
    <cellStyle name="Currency [0] 4 8" xfId="1171"/>
    <cellStyle name="Currency [0] 4 9" xfId="1172"/>
    <cellStyle name="Currency [0] 5" xfId="1173"/>
    <cellStyle name="Currency [0] 5 2" xfId="1174"/>
    <cellStyle name="Currency [0] 5 3" xfId="1175"/>
    <cellStyle name="Currency [0] 5 4" xfId="1176"/>
    <cellStyle name="Currency [0] 5 5" xfId="1177"/>
    <cellStyle name="Currency [0] 5 6" xfId="1178"/>
    <cellStyle name="Currency [0] 5 7" xfId="1179"/>
    <cellStyle name="Currency [0] 5 8" xfId="1180"/>
    <cellStyle name="Currency [0] 5 9" xfId="1181"/>
    <cellStyle name="Currency [0] 6" xfId="1182"/>
    <cellStyle name="Currency [0] 6 2" xfId="1183"/>
    <cellStyle name="Currency [0] 6 3" xfId="1184"/>
    <cellStyle name="Currency [0] 7" xfId="1185"/>
    <cellStyle name="Currency [0] 7 2" xfId="1186"/>
    <cellStyle name="Currency [0] 7 3" xfId="1187"/>
    <cellStyle name="Currency [0] 8" xfId="1188"/>
    <cellStyle name="Currency [0] 8 2" xfId="1189"/>
    <cellStyle name="Currency [0] 8 3" xfId="1190"/>
    <cellStyle name="Currency 0" xfId="1191"/>
    <cellStyle name="Currency 2" xfId="1192"/>
    <cellStyle name="Currency_(1)" xfId="1193"/>
    <cellStyle name="Currency0" xfId="1194"/>
    <cellStyle name="Currency2" xfId="1195"/>
    <cellStyle name="Đ_x0010_" xfId="1196"/>
    <cellStyle name="Đ_x0010_?䥘Ȏ_x0013_⤀጖ē??䆈Ȏ_x0013_⬀ጘē_x0010_?䦄Ȏ" xfId="1197"/>
    <cellStyle name="Đ_x0010_?䥘Ȏ_x0013_⤀጖ē??䆈Ȏ_x0013_⬀ጘē_x0010_?䦄Ȏ 1" xfId="1198"/>
    <cellStyle name="Date" xfId="1199"/>
    <cellStyle name="Date Aligned" xfId="1200"/>
    <cellStyle name="Dates" xfId="1201"/>
    <cellStyle name="Dezimal [0]_Compiling Utility Macros" xfId="1202"/>
    <cellStyle name="Dezimal_Compiling Utility Macros" xfId="1203"/>
    <cellStyle name="Dotted Line" xfId="1204"/>
    <cellStyle name="E&amp;Y House" xfId="1205"/>
    <cellStyle name="E-mail" xfId="1206"/>
    <cellStyle name="E-mail 2" xfId="1207"/>
    <cellStyle name="E-mail_EE.2REK.P2011.4.78(v0.3)" xfId="1208"/>
    <cellStyle name="Euro" xfId="1209"/>
    <cellStyle name="ew" xfId="1210"/>
    <cellStyle name="Explanatory Text" xfId="1211"/>
    <cellStyle name="F2" xfId="1212"/>
    <cellStyle name="F3" xfId="1213"/>
    <cellStyle name="F4" xfId="1214"/>
    <cellStyle name="F5" xfId="1215"/>
    <cellStyle name="F6" xfId="1216"/>
    <cellStyle name="F7" xfId="1217"/>
    <cellStyle name="F8" xfId="1218"/>
    <cellStyle name="Fixed" xfId="1219"/>
    <cellStyle name="fo]_x000d__x000a_UserName=Murat Zelef_x000d__x000a_UserCompany=Bumerang_x000d__x000a__x000d__x000a_[File Paths]_x000d__x000a_WorkingDirectory=C:\EQUIS\DLWIN_x000d__x000a_DownLoader=C" xfId="1220"/>
    <cellStyle name="Followed Hyperlink" xfId="1221"/>
    <cellStyle name="Footnote" xfId="1222"/>
    <cellStyle name="Good" xfId="1223"/>
    <cellStyle name="hard no" xfId="1224"/>
    <cellStyle name="Hard Percent" xfId="1225"/>
    <cellStyle name="hardno" xfId="1226"/>
    <cellStyle name="Header" xfId="1227"/>
    <cellStyle name="Header1" xfId="1228"/>
    <cellStyle name="Header2" xfId="1229"/>
    <cellStyle name="Heading" xfId="1230"/>
    <cellStyle name="Heading 1" xfId="1231"/>
    <cellStyle name="Heading 2" xfId="1232"/>
    <cellStyle name="Heading 3" xfId="1233"/>
    <cellStyle name="Heading 4" xfId="1234"/>
    <cellStyle name="Heading_GP.ITOG.4.78(v1.0) - для разделения" xfId="1235"/>
    <cellStyle name="Heading2" xfId="1236"/>
    <cellStyle name="Heading2 2" xfId="1237"/>
    <cellStyle name="Heading2_EE.2REK.P2011.4.78(v0.3)" xfId="1238"/>
    <cellStyle name="Hyperlink" xfId="1239"/>
    <cellStyle name="Iau?iue_?anoiau" xfId="1240"/>
    <cellStyle name="Îáű÷íűé__FES" xfId="1241"/>
    <cellStyle name="Îáû÷íûé_cogs" xfId="1242"/>
    <cellStyle name="Îňęđűâŕâřŕ˙ń˙ ăčďĺđńńűëęŕ" xfId="1243"/>
    <cellStyle name="Info" xfId="1244"/>
    <cellStyle name="Input" xfId="1245"/>
    <cellStyle name="InputCurrency" xfId="1246"/>
    <cellStyle name="InputCurrency2" xfId="1247"/>
    <cellStyle name="InputMultiple1" xfId="1248"/>
    <cellStyle name="InputPercent1" xfId="1249"/>
    <cellStyle name="Inputs" xfId="1250"/>
    <cellStyle name="Inputs (const)" xfId="1251"/>
    <cellStyle name="Inputs (const) 2" xfId="1252"/>
    <cellStyle name="Inputs (const)_EE.2REK.P2011.4.78(v0.3)" xfId="1253"/>
    <cellStyle name="Inputs 2" xfId="1254"/>
    <cellStyle name="Inputs Co" xfId="1255"/>
    <cellStyle name="Inputs_46EE.2011(v1.0)" xfId="1256"/>
    <cellStyle name="Ioe?uaaaoayny aeia?nnueea" xfId="1257"/>
    <cellStyle name="ISO" xfId="1258"/>
    <cellStyle name="JR Cells No Values" xfId="1259"/>
    <cellStyle name="JR_ formula" xfId="1260"/>
    <cellStyle name="JRchapeau" xfId="1261"/>
    <cellStyle name="Just_Table" xfId="1262"/>
    <cellStyle name="Linked Cell" xfId="1263"/>
    <cellStyle name="Millares [0]_RESULTS" xfId="1264"/>
    <cellStyle name="Millares_RESULTS" xfId="1265"/>
    <cellStyle name="Milliers [0]_RESULTS" xfId="1266"/>
    <cellStyle name="Milliers_FA_JUIN_2004" xfId="1267"/>
    <cellStyle name="mnb" xfId="1268"/>
    <cellStyle name="Moneda [0]_RESULTS" xfId="1269"/>
    <cellStyle name="Moneda_RESULTS" xfId="1270"/>
    <cellStyle name="Monétaire [0]_RESULTS" xfId="1271"/>
    <cellStyle name="Monétaire_RESULTS" xfId="1272"/>
    <cellStyle name="Monйtaire [0]_Conversion Summary" xfId="1273"/>
    <cellStyle name="Monйtaire_Conversion Summary" xfId="1274"/>
    <cellStyle name="Multiple" xfId="1275"/>
    <cellStyle name="Multiple1" xfId="1276"/>
    <cellStyle name="MultipleBelow" xfId="1277"/>
    <cellStyle name="namber" xfId="1278"/>
    <cellStyle name="Neutral" xfId="1279"/>
    <cellStyle name="Norma11l" xfId="1280"/>
    <cellStyle name="normal" xfId="1281"/>
    <cellStyle name="Normal - Style1" xfId="1282"/>
    <cellStyle name="normal 10" xfId="1283"/>
    <cellStyle name="Normal 2" xfId="1284"/>
    <cellStyle name="Normal 2 2" xfId="1285"/>
    <cellStyle name="Normal 2 3" xfId="1286"/>
    <cellStyle name="normal 3" xfId="1287"/>
    <cellStyle name="normal 4" xfId="1288"/>
    <cellStyle name="normal 5" xfId="1289"/>
    <cellStyle name="normal 6" xfId="1290"/>
    <cellStyle name="normal 7" xfId="1291"/>
    <cellStyle name="normal 8" xfId="1292"/>
    <cellStyle name="normal 9" xfId="1293"/>
    <cellStyle name="Normal." xfId="1294"/>
    <cellStyle name="Normal_06_9m" xfId="1295"/>
    <cellStyle name="Normal1" xfId="1296"/>
    <cellStyle name="Normal2" xfId="1297"/>
    <cellStyle name="NormalGB" xfId="1298"/>
    <cellStyle name="Normalny_24. 02. 97." xfId="1299"/>
    <cellStyle name="normбlnм_laroux" xfId="1300"/>
    <cellStyle name="Note" xfId="1301"/>
    <cellStyle name="number" xfId="1302"/>
    <cellStyle name="Ôčíŕíńîâűé [0]_(ňŕá 3č)" xfId="1303"/>
    <cellStyle name="Ôčíŕíńîâűé_(ňŕá 3č)" xfId="1304"/>
    <cellStyle name="Oeiainiaue [0]_?anoiau" xfId="1305"/>
    <cellStyle name="Oeiainiaue_?anoiau" xfId="1306"/>
    <cellStyle name="Option" xfId="1307"/>
    <cellStyle name="Ouny?e [0]_?anoiau" xfId="1308"/>
    <cellStyle name="Ouny?e_?anoiau" xfId="1309"/>
    <cellStyle name="Òûñÿ÷è [0]_cogs" xfId="1310"/>
    <cellStyle name="Òûñÿ÷è_cogs" xfId="1311"/>
    <cellStyle name="Output" xfId="1312"/>
    <cellStyle name="Paaotsikko" xfId="1313"/>
    <cellStyle name="Page Number" xfId="1314"/>
    <cellStyle name="pb_page_heading_LS" xfId="1315"/>
    <cellStyle name="Percent_RS_Lianozovo-Samara_9m01" xfId="1316"/>
    <cellStyle name="Percent1" xfId="1317"/>
    <cellStyle name="Piug" xfId="1318"/>
    <cellStyle name="Plug" xfId="1319"/>
    <cellStyle name="Price_Body" xfId="1320"/>
    <cellStyle name="prochrek" xfId="1321"/>
    <cellStyle name="protect" xfId="1322"/>
    <cellStyle name="Protected" xfId="1323"/>
    <cellStyle name="Pддotsikko" xfId="1324"/>
    <cellStyle name="QTitle" xfId="1325"/>
    <cellStyle name="range" xfId="1326"/>
    <cellStyle name="S0" xfId="1327"/>
    <cellStyle name="S1" xfId="1328"/>
    <cellStyle name="S10" xfId="1329"/>
    <cellStyle name="S11" xfId="1330"/>
    <cellStyle name="S12" xfId="1331"/>
    <cellStyle name="S13" xfId="1332"/>
    <cellStyle name="S14" xfId="1333"/>
    <cellStyle name="S15" xfId="1334"/>
    <cellStyle name="S16" xfId="1335"/>
    <cellStyle name="S17" xfId="1336"/>
    <cellStyle name="S18" xfId="1337"/>
    <cellStyle name="S19" xfId="1338"/>
    <cellStyle name="S2" xfId="1339"/>
    <cellStyle name="S20" xfId="1340"/>
    <cellStyle name="S21" xfId="1341"/>
    <cellStyle name="S22" xfId="1342"/>
    <cellStyle name="S23" xfId="1343"/>
    <cellStyle name="S24" xfId="1344"/>
    <cellStyle name="S3" xfId="1345"/>
    <cellStyle name="S4" xfId="1346"/>
    <cellStyle name="S5" xfId="1347"/>
    <cellStyle name="S6" xfId="1348"/>
    <cellStyle name="S7" xfId="1349"/>
    <cellStyle name="S8" xfId="1350"/>
    <cellStyle name="S9" xfId="1351"/>
    <cellStyle name="Salomon Logo" xfId="1352"/>
    <cellStyle name="SAPBEXaggData" xfId="1353"/>
    <cellStyle name="SAPBEXaggDataEmph" xfId="1354"/>
    <cellStyle name="SAPBEXaggItem" xfId="1355"/>
    <cellStyle name="SAPBEXaggItemX" xfId="1356"/>
    <cellStyle name="SAPBEXchaText" xfId="1357"/>
    <cellStyle name="SAPBEXexcBad7" xfId="1358"/>
    <cellStyle name="SAPBEXexcBad8" xfId="1359"/>
    <cellStyle name="SAPBEXexcBad9" xfId="1360"/>
    <cellStyle name="SAPBEXexcCritical4" xfId="1361"/>
    <cellStyle name="SAPBEXexcCritical5" xfId="1362"/>
    <cellStyle name="SAPBEXexcCritical6" xfId="1363"/>
    <cellStyle name="SAPBEXexcGood1" xfId="1364"/>
    <cellStyle name="SAPBEXexcGood2" xfId="1365"/>
    <cellStyle name="SAPBEXexcGood3" xfId="1366"/>
    <cellStyle name="SAPBEXfilterDrill" xfId="1367"/>
    <cellStyle name="SAPBEXfilterItem" xfId="1368"/>
    <cellStyle name="SAPBEXfilterText" xfId="1369"/>
    <cellStyle name="SAPBEXformats" xfId="1370"/>
    <cellStyle name="SAPBEXheaderItem" xfId="1371"/>
    <cellStyle name="SAPBEXheaderText" xfId="1372"/>
    <cellStyle name="SAPBEXHLevel0" xfId="1373"/>
    <cellStyle name="SAPBEXHLevel0X" xfId="1374"/>
    <cellStyle name="SAPBEXHLevel1" xfId="1375"/>
    <cellStyle name="SAPBEXHLevel1X" xfId="1376"/>
    <cellStyle name="SAPBEXHLevel2" xfId="1377"/>
    <cellStyle name="SAPBEXHLevel2X" xfId="1378"/>
    <cellStyle name="SAPBEXHLevel3" xfId="1379"/>
    <cellStyle name="SAPBEXHLevel3X" xfId="1380"/>
    <cellStyle name="SAPBEXinputData" xfId="1381"/>
    <cellStyle name="SAPBEXresData" xfId="1382"/>
    <cellStyle name="SAPBEXresDataEmph" xfId="1383"/>
    <cellStyle name="SAPBEXresItem" xfId="1384"/>
    <cellStyle name="SAPBEXresItemX" xfId="1385"/>
    <cellStyle name="SAPBEXstdData" xfId="1386"/>
    <cellStyle name="SAPBEXstdDataEmph" xfId="1387"/>
    <cellStyle name="SAPBEXstdItem" xfId="1388"/>
    <cellStyle name="SAPBEXstdItemX" xfId="1389"/>
    <cellStyle name="SAPBEXtitle" xfId="1390"/>
    <cellStyle name="SAPBEXundefined" xfId="1391"/>
    <cellStyle name="st1" xfId="1392"/>
    <cellStyle name="Standard_Anpassen der Amortisation" xfId="1393"/>
    <cellStyle name="Style 1" xfId="1394"/>
    <cellStyle name="t2" xfId="1395"/>
    <cellStyle name="Table Head" xfId="1396"/>
    <cellStyle name="Table Head Aligned" xfId="1397"/>
    <cellStyle name="Table Head Blue" xfId="1398"/>
    <cellStyle name="Table Head Green" xfId="1399"/>
    <cellStyle name="Table Head_Val_Sum_Graph" xfId="1400"/>
    <cellStyle name="Table Heading" xfId="1401"/>
    <cellStyle name="Table Heading 2" xfId="1402"/>
    <cellStyle name="Table Heading_EE.2REK.P2011.4.78(v0.3)" xfId="1403"/>
    <cellStyle name="Table Text" xfId="1404"/>
    <cellStyle name="Table Title" xfId="1405"/>
    <cellStyle name="Table Units" xfId="1406"/>
    <cellStyle name="Table_Header" xfId="1407"/>
    <cellStyle name="Text" xfId="1408"/>
    <cellStyle name="Text 1" xfId="1409"/>
    <cellStyle name="Text Head" xfId="1410"/>
    <cellStyle name="Text Head 1" xfId="1411"/>
    <cellStyle name="Tioma Back" xfId="1412"/>
    <cellStyle name="Tioma Back 2" xfId="2426"/>
    <cellStyle name="Tioma Back 3" xfId="2406"/>
    <cellStyle name="Tioma Cells No Values" xfId="1413"/>
    <cellStyle name="Tioma formula" xfId="1414"/>
    <cellStyle name="Tioma Input" xfId="1415"/>
    <cellStyle name="Tioma style" xfId="1416"/>
    <cellStyle name="Title" xfId="1417"/>
    <cellStyle name="Total" xfId="1418"/>
    <cellStyle name="TotalCurrency" xfId="1419"/>
    <cellStyle name="Underline_Single" xfId="1420"/>
    <cellStyle name="Unit" xfId="1421"/>
    <cellStyle name="Validation" xfId="1422"/>
    <cellStyle name="Valiotsikko" xfId="1423"/>
    <cellStyle name="Vдliotsikko" xfId="1424"/>
    <cellStyle name="Währung [0]_Compiling Utility Macros" xfId="1425"/>
    <cellStyle name="Währung_Compiling Utility Macros" xfId="1426"/>
    <cellStyle name="Warning Text" xfId="1427"/>
    <cellStyle name="year" xfId="1428"/>
    <cellStyle name="YelNumbersCurr" xfId="1429"/>
    <cellStyle name="Акцент1 10" xfId="1430"/>
    <cellStyle name="Акцент1 11" xfId="1431"/>
    <cellStyle name="Акцент1 12" xfId="1432"/>
    <cellStyle name="Акцент1 13" xfId="1433"/>
    <cellStyle name="Акцент1 2" xfId="1434"/>
    <cellStyle name="Акцент1 2 2" xfId="1435"/>
    <cellStyle name="Акцент1 2 3" xfId="1436"/>
    <cellStyle name="Акцент1 2 4" xfId="1437"/>
    <cellStyle name="Акцент1 2 5" xfId="1438"/>
    <cellStyle name="Акцент1 2 6" xfId="1439"/>
    <cellStyle name="Акцент1 3" xfId="1440"/>
    <cellStyle name="Акцент1 3 2" xfId="1441"/>
    <cellStyle name="Акцент1 4" xfId="1442"/>
    <cellStyle name="Акцент1 4 2" xfId="1443"/>
    <cellStyle name="Акцент1 5" xfId="1444"/>
    <cellStyle name="Акцент1 5 2" xfId="1445"/>
    <cellStyle name="Акцент1 6" xfId="1446"/>
    <cellStyle name="Акцент1 6 2" xfId="1447"/>
    <cellStyle name="Акцент1 7" xfId="1448"/>
    <cellStyle name="Акцент1 7 2" xfId="1449"/>
    <cellStyle name="Акцент1 8" xfId="1450"/>
    <cellStyle name="Акцент1 8 2" xfId="1451"/>
    <cellStyle name="Акцент1 9" xfId="1452"/>
    <cellStyle name="Акцент1 9 2" xfId="1453"/>
    <cellStyle name="Акцент2 10" xfId="1454"/>
    <cellStyle name="Акцент2 11" xfId="1455"/>
    <cellStyle name="Акцент2 12" xfId="1456"/>
    <cellStyle name="Акцент2 13" xfId="1457"/>
    <cellStyle name="Акцент2 2" xfId="1458"/>
    <cellStyle name="Акцент2 2 2" xfId="1459"/>
    <cellStyle name="Акцент2 2 3" xfId="1460"/>
    <cellStyle name="Акцент2 2 4" xfId="1461"/>
    <cellStyle name="Акцент2 2 5" xfId="1462"/>
    <cellStyle name="Акцент2 2 6" xfId="1463"/>
    <cellStyle name="Акцент2 3" xfId="1464"/>
    <cellStyle name="Акцент2 3 2" xfId="1465"/>
    <cellStyle name="Акцент2 4" xfId="1466"/>
    <cellStyle name="Акцент2 4 2" xfId="1467"/>
    <cellStyle name="Акцент2 5" xfId="1468"/>
    <cellStyle name="Акцент2 5 2" xfId="1469"/>
    <cellStyle name="Акцент2 6" xfId="1470"/>
    <cellStyle name="Акцент2 6 2" xfId="1471"/>
    <cellStyle name="Акцент2 7" xfId="1472"/>
    <cellStyle name="Акцент2 7 2" xfId="1473"/>
    <cellStyle name="Акцент2 8" xfId="1474"/>
    <cellStyle name="Акцент2 8 2" xfId="1475"/>
    <cellStyle name="Акцент2 9" xfId="1476"/>
    <cellStyle name="Акцент2 9 2" xfId="1477"/>
    <cellStyle name="Акцент3 10" xfId="1478"/>
    <cellStyle name="Акцент3 11" xfId="1479"/>
    <cellStyle name="Акцент3 12" xfId="1480"/>
    <cellStyle name="Акцент3 13" xfId="1481"/>
    <cellStyle name="Акцент3 2" xfId="1482"/>
    <cellStyle name="Акцент3 2 2" xfId="1483"/>
    <cellStyle name="Акцент3 2 3" xfId="1484"/>
    <cellStyle name="Акцент3 2 4" xfId="1485"/>
    <cellStyle name="Акцент3 2 5" xfId="1486"/>
    <cellStyle name="Акцент3 2 6" xfId="1487"/>
    <cellStyle name="Акцент3 3" xfId="1488"/>
    <cellStyle name="Акцент3 3 2" xfId="1489"/>
    <cellStyle name="Акцент3 4" xfId="1490"/>
    <cellStyle name="Акцент3 4 2" xfId="1491"/>
    <cellStyle name="Акцент3 5" xfId="1492"/>
    <cellStyle name="Акцент3 5 2" xfId="1493"/>
    <cellStyle name="Акцент3 6" xfId="1494"/>
    <cellStyle name="Акцент3 6 2" xfId="1495"/>
    <cellStyle name="Акцент3 7" xfId="1496"/>
    <cellStyle name="Акцент3 7 2" xfId="1497"/>
    <cellStyle name="Акцент3 8" xfId="1498"/>
    <cellStyle name="Акцент3 8 2" xfId="1499"/>
    <cellStyle name="Акцент3 9" xfId="1500"/>
    <cellStyle name="Акцент3 9 2" xfId="1501"/>
    <cellStyle name="Акцент4 10" xfId="1502"/>
    <cellStyle name="Акцент4 11" xfId="1503"/>
    <cellStyle name="Акцент4 12" xfId="1504"/>
    <cellStyle name="Акцент4 13" xfId="1505"/>
    <cellStyle name="Акцент4 2" xfId="1506"/>
    <cellStyle name="Акцент4 2 2" xfId="1507"/>
    <cellStyle name="Акцент4 2 3" xfId="1508"/>
    <cellStyle name="Акцент4 2 4" xfId="1509"/>
    <cellStyle name="Акцент4 2 5" xfId="1510"/>
    <cellStyle name="Акцент4 2 6" xfId="1511"/>
    <cellStyle name="Акцент4 3" xfId="1512"/>
    <cellStyle name="Акцент4 3 2" xfId="1513"/>
    <cellStyle name="Акцент4 4" xfId="1514"/>
    <cellStyle name="Акцент4 4 2" xfId="1515"/>
    <cellStyle name="Акцент4 5" xfId="1516"/>
    <cellStyle name="Акцент4 5 2" xfId="1517"/>
    <cellStyle name="Акцент4 6" xfId="1518"/>
    <cellStyle name="Акцент4 6 2" xfId="1519"/>
    <cellStyle name="Акцент4 7" xfId="1520"/>
    <cellStyle name="Акцент4 7 2" xfId="1521"/>
    <cellStyle name="Акцент4 8" xfId="1522"/>
    <cellStyle name="Акцент4 8 2" xfId="1523"/>
    <cellStyle name="Акцент4 9" xfId="1524"/>
    <cellStyle name="Акцент4 9 2" xfId="1525"/>
    <cellStyle name="Акцент5 10" xfId="1526"/>
    <cellStyle name="Акцент5 11" xfId="1527"/>
    <cellStyle name="Акцент5 12" xfId="1528"/>
    <cellStyle name="Акцент5 13" xfId="1529"/>
    <cellStyle name="Акцент5 2" xfId="1530"/>
    <cellStyle name="Акцент5 2 2" xfId="1531"/>
    <cellStyle name="Акцент5 2 3" xfId="1532"/>
    <cellStyle name="Акцент5 2 4" xfId="1533"/>
    <cellStyle name="Акцент5 2 5" xfId="1534"/>
    <cellStyle name="Акцент5 2 6" xfId="1535"/>
    <cellStyle name="Акцент5 3" xfId="1536"/>
    <cellStyle name="Акцент5 3 2" xfId="1537"/>
    <cellStyle name="Акцент5 4" xfId="1538"/>
    <cellStyle name="Акцент5 4 2" xfId="1539"/>
    <cellStyle name="Акцент5 5" xfId="1540"/>
    <cellStyle name="Акцент5 5 2" xfId="1541"/>
    <cellStyle name="Акцент5 6" xfId="1542"/>
    <cellStyle name="Акцент5 6 2" xfId="1543"/>
    <cellStyle name="Акцент5 7" xfId="1544"/>
    <cellStyle name="Акцент5 7 2" xfId="1545"/>
    <cellStyle name="Акцент5 8" xfId="1546"/>
    <cellStyle name="Акцент5 8 2" xfId="1547"/>
    <cellStyle name="Акцент5 9" xfId="1548"/>
    <cellStyle name="Акцент5 9 2" xfId="1549"/>
    <cellStyle name="Акцент6 10" xfId="1550"/>
    <cellStyle name="Акцент6 11" xfId="1551"/>
    <cellStyle name="Акцент6 12" xfId="1552"/>
    <cellStyle name="Акцент6 13" xfId="1553"/>
    <cellStyle name="Акцент6 2" xfId="1554"/>
    <cellStyle name="Акцент6 2 2" xfId="1555"/>
    <cellStyle name="Акцент6 2 3" xfId="1556"/>
    <cellStyle name="Акцент6 2 4" xfId="1557"/>
    <cellStyle name="Акцент6 2 5" xfId="1558"/>
    <cellStyle name="Акцент6 2 6" xfId="1559"/>
    <cellStyle name="Акцент6 3" xfId="1560"/>
    <cellStyle name="Акцент6 3 2" xfId="1561"/>
    <cellStyle name="Акцент6 4" xfId="1562"/>
    <cellStyle name="Акцент6 4 2" xfId="1563"/>
    <cellStyle name="Акцент6 5" xfId="1564"/>
    <cellStyle name="Акцент6 5 2" xfId="1565"/>
    <cellStyle name="Акцент6 6" xfId="1566"/>
    <cellStyle name="Акцент6 6 2" xfId="1567"/>
    <cellStyle name="Акцент6 7" xfId="1568"/>
    <cellStyle name="Акцент6 7 2" xfId="1569"/>
    <cellStyle name="Акцент6 8" xfId="1570"/>
    <cellStyle name="Акцент6 8 2" xfId="1571"/>
    <cellStyle name="Акцент6 9" xfId="1572"/>
    <cellStyle name="Акцент6 9 2" xfId="1573"/>
    <cellStyle name="Беззащитный" xfId="1574"/>
    <cellStyle name="Ввод  10" xfId="1575"/>
    <cellStyle name="Ввод  11" xfId="1576"/>
    <cellStyle name="Ввод  12" xfId="1577"/>
    <cellStyle name="Ввод  13" xfId="1578"/>
    <cellStyle name="Ввод  2" xfId="1579"/>
    <cellStyle name="Ввод  2 2" xfId="1580"/>
    <cellStyle name="Ввод  2 3" xfId="1581"/>
    <cellStyle name="Ввод  2 4" xfId="1582"/>
    <cellStyle name="Ввод  2 5" xfId="1583"/>
    <cellStyle name="Ввод  2 6" xfId="1584"/>
    <cellStyle name="Ввод  2_46EE.2011(v1.0)" xfId="1585"/>
    <cellStyle name="Ввод  3" xfId="1586"/>
    <cellStyle name="Ввод  3 2" xfId="1587"/>
    <cellStyle name="Ввод  3_46EE.2011(v1.0)" xfId="1588"/>
    <cellStyle name="Ввод  4" xfId="1589"/>
    <cellStyle name="Ввод  4 2" xfId="1590"/>
    <cellStyle name="Ввод  4_46EE.2011(v1.0)" xfId="1591"/>
    <cellStyle name="Ввод  5" xfId="1592"/>
    <cellStyle name="Ввод  5 2" xfId="1593"/>
    <cellStyle name="Ввод  5_46EE.2011(v1.0)" xfId="1594"/>
    <cellStyle name="Ввод  6" xfId="1595"/>
    <cellStyle name="Ввод  6 2" xfId="1596"/>
    <cellStyle name="Ввод  6_46EE.2011(v1.0)" xfId="1597"/>
    <cellStyle name="Ввод  7" xfId="1598"/>
    <cellStyle name="Ввод  7 2" xfId="1599"/>
    <cellStyle name="Ввод  7_46EE.2011(v1.0)" xfId="1600"/>
    <cellStyle name="Ввод  8" xfId="1601"/>
    <cellStyle name="Ввод  8 2" xfId="1602"/>
    <cellStyle name="Ввод  8_46EE.2011(v1.0)" xfId="1603"/>
    <cellStyle name="Ввод  9" xfId="1604"/>
    <cellStyle name="Ввод  9 2" xfId="1605"/>
    <cellStyle name="Ввод  9_46EE.2011(v1.0)" xfId="1606"/>
    <cellStyle name="Верт. заголовок" xfId="1607"/>
    <cellStyle name="Вес_продукта" xfId="1608"/>
    <cellStyle name="Вывод 10" xfId="1609"/>
    <cellStyle name="Вывод 11" xfId="1610"/>
    <cellStyle name="Вывод 12" xfId="1611"/>
    <cellStyle name="Вывод 13" xfId="1612"/>
    <cellStyle name="Вывод 2" xfId="1613"/>
    <cellStyle name="Вывод 2 2" xfId="1614"/>
    <cellStyle name="Вывод 2 3" xfId="1615"/>
    <cellStyle name="Вывод 2 4" xfId="1616"/>
    <cellStyle name="Вывод 2 5" xfId="1617"/>
    <cellStyle name="Вывод 2 6" xfId="1618"/>
    <cellStyle name="Вывод 2_46EE.2011(v1.0)" xfId="1619"/>
    <cellStyle name="Вывод 3" xfId="1620"/>
    <cellStyle name="Вывод 3 2" xfId="1621"/>
    <cellStyle name="Вывод 3_46EE.2011(v1.0)" xfId="1622"/>
    <cellStyle name="Вывод 4" xfId="1623"/>
    <cellStyle name="Вывод 4 2" xfId="1624"/>
    <cellStyle name="Вывод 4_46EE.2011(v1.0)" xfId="1625"/>
    <cellStyle name="Вывод 5" xfId="1626"/>
    <cellStyle name="Вывод 5 2" xfId="1627"/>
    <cellStyle name="Вывод 5_46EE.2011(v1.0)" xfId="1628"/>
    <cellStyle name="Вывод 6" xfId="1629"/>
    <cellStyle name="Вывод 6 2" xfId="1630"/>
    <cellStyle name="Вывод 6_46EE.2011(v1.0)" xfId="1631"/>
    <cellStyle name="Вывод 7" xfId="1632"/>
    <cellStyle name="Вывод 7 2" xfId="1633"/>
    <cellStyle name="Вывод 7_46EE.2011(v1.0)" xfId="1634"/>
    <cellStyle name="Вывод 8" xfId="1635"/>
    <cellStyle name="Вывод 8 2" xfId="1636"/>
    <cellStyle name="Вывод 8_46EE.2011(v1.0)" xfId="1637"/>
    <cellStyle name="Вывод 9" xfId="1638"/>
    <cellStyle name="Вывод 9 2" xfId="1639"/>
    <cellStyle name="Вывод 9_46EE.2011(v1.0)" xfId="1640"/>
    <cellStyle name="Вычисление 10" xfId="1641"/>
    <cellStyle name="Вычисление 11" xfId="1642"/>
    <cellStyle name="Вычисление 12" xfId="1643"/>
    <cellStyle name="Вычисление 13" xfId="1644"/>
    <cellStyle name="Вычисление 2" xfId="1645"/>
    <cellStyle name="Вычисление 2 2" xfId="1646"/>
    <cellStyle name="Вычисление 2 3" xfId="1647"/>
    <cellStyle name="Вычисление 2 4" xfId="1648"/>
    <cellStyle name="Вычисление 2 5" xfId="1649"/>
    <cellStyle name="Вычисление 2 6" xfId="1650"/>
    <cellStyle name="Вычисление 2_46EE.2011(v1.0)" xfId="1651"/>
    <cellStyle name="Вычисление 3" xfId="1652"/>
    <cellStyle name="Вычисление 3 2" xfId="1653"/>
    <cellStyle name="Вычисление 3_46EE.2011(v1.0)" xfId="1654"/>
    <cellStyle name="Вычисление 4" xfId="1655"/>
    <cellStyle name="Вычисление 4 2" xfId="1656"/>
    <cellStyle name="Вычисление 4_46EE.2011(v1.0)" xfId="1657"/>
    <cellStyle name="Вычисление 5" xfId="1658"/>
    <cellStyle name="Вычисление 5 2" xfId="1659"/>
    <cellStyle name="Вычисление 5_46EE.2011(v1.0)" xfId="1660"/>
    <cellStyle name="Вычисление 6" xfId="1661"/>
    <cellStyle name="Вычисление 6 2" xfId="1662"/>
    <cellStyle name="Вычисление 6_46EE.2011(v1.0)" xfId="1663"/>
    <cellStyle name="Вычисление 7" xfId="1664"/>
    <cellStyle name="Вычисление 7 2" xfId="1665"/>
    <cellStyle name="Вычисление 7_46EE.2011(v1.0)" xfId="1666"/>
    <cellStyle name="Вычисление 8" xfId="1667"/>
    <cellStyle name="Вычисление 8 2" xfId="1668"/>
    <cellStyle name="Вычисление 8_46EE.2011(v1.0)" xfId="1669"/>
    <cellStyle name="Вычисление 9" xfId="1670"/>
    <cellStyle name="Вычисление 9 2" xfId="1671"/>
    <cellStyle name="Вычисление 9_46EE.2011(v1.0)" xfId="1672"/>
    <cellStyle name="Гиперссылка 2" xfId="1673"/>
    <cellStyle name="Гиперссылка 3" xfId="1674"/>
    <cellStyle name="Гиперссылка 4" xfId="1675"/>
    <cellStyle name="Группа" xfId="1676"/>
    <cellStyle name="Группа 0" xfId="1677"/>
    <cellStyle name="Группа 1" xfId="1678"/>
    <cellStyle name="Группа 2" xfId="1679"/>
    <cellStyle name="Группа 3" xfId="1680"/>
    <cellStyle name="Группа 4" xfId="1681"/>
    <cellStyle name="Группа 5" xfId="1682"/>
    <cellStyle name="Группа 6" xfId="1683"/>
    <cellStyle name="Группа 7" xfId="1684"/>
    <cellStyle name="Группа 8" xfId="1685"/>
    <cellStyle name="Группа_additional slides_04.12.03 _1" xfId="1686"/>
    <cellStyle name="ДАТА" xfId="1687"/>
    <cellStyle name="ДАТА 2" xfId="1688"/>
    <cellStyle name="ДАТА 3" xfId="1689"/>
    <cellStyle name="ДАТА 4" xfId="1690"/>
    <cellStyle name="ДАТА 5" xfId="1691"/>
    <cellStyle name="ДАТА 6" xfId="1692"/>
    <cellStyle name="ДАТА 7" xfId="1693"/>
    <cellStyle name="ДАТА 8" xfId="1694"/>
    <cellStyle name="ДАТА 9" xfId="1695"/>
    <cellStyle name="ДАТА_1" xfId="1696"/>
    <cellStyle name="Денежный 2" xfId="1697"/>
    <cellStyle name="Денежный 2 2" xfId="1698"/>
    <cellStyle name="Денежный 2_INDEX.STATION.2012(v1.0)_" xfId="1699"/>
    <cellStyle name="Денежный 3" xfId="1700"/>
    <cellStyle name="Денежный 6" xfId="1701"/>
    <cellStyle name="Заголовок" xfId="1702"/>
    <cellStyle name="Заголовок 1 10" xfId="1703"/>
    <cellStyle name="Заголовок 1 11" xfId="1704"/>
    <cellStyle name="Заголовок 1 12" xfId="1705"/>
    <cellStyle name="Заголовок 1 13" xfId="1706"/>
    <cellStyle name="Заголовок 1 2" xfId="1707"/>
    <cellStyle name="Заголовок 1 2 2" xfId="1708"/>
    <cellStyle name="Заголовок 1 2 3" xfId="1709"/>
    <cellStyle name="Заголовок 1 2 4" xfId="1710"/>
    <cellStyle name="Заголовок 1 2 5" xfId="1711"/>
    <cellStyle name="Заголовок 1 2 6" xfId="1712"/>
    <cellStyle name="Заголовок 1 2_46EE.2011(v1.0)" xfId="1713"/>
    <cellStyle name="Заголовок 1 3" xfId="1714"/>
    <cellStyle name="Заголовок 1 3 2" xfId="1715"/>
    <cellStyle name="Заголовок 1 3_46EE.2011(v1.0)" xfId="1716"/>
    <cellStyle name="Заголовок 1 4" xfId="1717"/>
    <cellStyle name="Заголовок 1 4 2" xfId="1718"/>
    <cellStyle name="Заголовок 1 4_46EE.2011(v1.0)" xfId="1719"/>
    <cellStyle name="Заголовок 1 5" xfId="1720"/>
    <cellStyle name="Заголовок 1 5 2" xfId="1721"/>
    <cellStyle name="Заголовок 1 5_46EE.2011(v1.0)" xfId="1722"/>
    <cellStyle name="Заголовок 1 6" xfId="1723"/>
    <cellStyle name="Заголовок 1 6 2" xfId="1724"/>
    <cellStyle name="Заголовок 1 6_46EE.2011(v1.0)" xfId="1725"/>
    <cellStyle name="Заголовок 1 7" xfId="1726"/>
    <cellStyle name="Заголовок 1 7 2" xfId="1727"/>
    <cellStyle name="Заголовок 1 7_46EE.2011(v1.0)" xfId="1728"/>
    <cellStyle name="Заголовок 1 8" xfId="1729"/>
    <cellStyle name="Заголовок 1 8 2" xfId="1730"/>
    <cellStyle name="Заголовок 1 8_46EE.2011(v1.0)" xfId="1731"/>
    <cellStyle name="Заголовок 1 9" xfId="1732"/>
    <cellStyle name="Заголовок 1 9 2" xfId="1733"/>
    <cellStyle name="Заголовок 1 9_46EE.2011(v1.0)" xfId="1734"/>
    <cellStyle name="Заголовок 2 10" xfId="1735"/>
    <cellStyle name="Заголовок 2 11" xfId="1736"/>
    <cellStyle name="Заголовок 2 12" xfId="1737"/>
    <cellStyle name="Заголовок 2 13" xfId="1738"/>
    <cellStyle name="Заголовок 2 2" xfId="1739"/>
    <cellStyle name="Заголовок 2 2 2" xfId="1740"/>
    <cellStyle name="Заголовок 2 2 3" xfId="1741"/>
    <cellStyle name="Заголовок 2 2 4" xfId="1742"/>
    <cellStyle name="Заголовок 2 2 5" xfId="1743"/>
    <cellStyle name="Заголовок 2 2 6" xfId="1744"/>
    <cellStyle name="Заголовок 2 2_46EE.2011(v1.0)" xfId="1745"/>
    <cellStyle name="Заголовок 2 3" xfId="1746"/>
    <cellStyle name="Заголовок 2 3 2" xfId="1747"/>
    <cellStyle name="Заголовок 2 3_46EE.2011(v1.0)" xfId="1748"/>
    <cellStyle name="Заголовок 2 4" xfId="1749"/>
    <cellStyle name="Заголовок 2 4 2" xfId="1750"/>
    <cellStyle name="Заголовок 2 4_46EE.2011(v1.0)" xfId="1751"/>
    <cellStyle name="Заголовок 2 5" xfId="1752"/>
    <cellStyle name="Заголовок 2 5 2" xfId="1753"/>
    <cellStyle name="Заголовок 2 5_46EE.2011(v1.0)" xfId="1754"/>
    <cellStyle name="Заголовок 2 6" xfId="1755"/>
    <cellStyle name="Заголовок 2 6 2" xfId="1756"/>
    <cellStyle name="Заголовок 2 6_46EE.2011(v1.0)" xfId="1757"/>
    <cellStyle name="Заголовок 2 7" xfId="1758"/>
    <cellStyle name="Заголовок 2 7 2" xfId="1759"/>
    <cellStyle name="Заголовок 2 7_46EE.2011(v1.0)" xfId="1760"/>
    <cellStyle name="Заголовок 2 8" xfId="1761"/>
    <cellStyle name="Заголовок 2 8 2" xfId="1762"/>
    <cellStyle name="Заголовок 2 8_46EE.2011(v1.0)" xfId="1763"/>
    <cellStyle name="Заголовок 2 9" xfId="1764"/>
    <cellStyle name="Заголовок 2 9 2" xfId="1765"/>
    <cellStyle name="Заголовок 2 9_46EE.2011(v1.0)" xfId="1766"/>
    <cellStyle name="Заголовок 3 10" xfId="1767"/>
    <cellStyle name="Заголовок 3 11" xfId="1768"/>
    <cellStyle name="Заголовок 3 12" xfId="1769"/>
    <cellStyle name="Заголовок 3 13" xfId="1770"/>
    <cellStyle name="Заголовок 3 2" xfId="1771"/>
    <cellStyle name="Заголовок 3 2 2" xfId="1772"/>
    <cellStyle name="Заголовок 3 2 3" xfId="1773"/>
    <cellStyle name="Заголовок 3 2 4" xfId="1774"/>
    <cellStyle name="Заголовок 3 2 5" xfId="1775"/>
    <cellStyle name="Заголовок 3 2 6" xfId="1776"/>
    <cellStyle name="Заголовок 3 2_46EE.2011(v1.0)" xfId="1777"/>
    <cellStyle name="Заголовок 3 3" xfId="1778"/>
    <cellStyle name="Заголовок 3 3 2" xfId="1779"/>
    <cellStyle name="Заголовок 3 3_46EE.2011(v1.0)" xfId="1780"/>
    <cellStyle name="Заголовок 3 4" xfId="1781"/>
    <cellStyle name="Заголовок 3 4 2" xfId="1782"/>
    <cellStyle name="Заголовок 3 4_46EE.2011(v1.0)" xfId="1783"/>
    <cellStyle name="Заголовок 3 5" xfId="1784"/>
    <cellStyle name="Заголовок 3 5 2" xfId="1785"/>
    <cellStyle name="Заголовок 3 5_46EE.2011(v1.0)" xfId="1786"/>
    <cellStyle name="Заголовок 3 6" xfId="1787"/>
    <cellStyle name="Заголовок 3 6 2" xfId="1788"/>
    <cellStyle name="Заголовок 3 6_46EE.2011(v1.0)" xfId="1789"/>
    <cellStyle name="Заголовок 3 7" xfId="1790"/>
    <cellStyle name="Заголовок 3 7 2" xfId="1791"/>
    <cellStyle name="Заголовок 3 7_46EE.2011(v1.0)" xfId="1792"/>
    <cellStyle name="Заголовок 3 8" xfId="1793"/>
    <cellStyle name="Заголовок 3 8 2" xfId="1794"/>
    <cellStyle name="Заголовок 3 8_46EE.2011(v1.0)" xfId="1795"/>
    <cellStyle name="Заголовок 3 9" xfId="1796"/>
    <cellStyle name="Заголовок 3 9 2" xfId="1797"/>
    <cellStyle name="Заголовок 3 9_46EE.2011(v1.0)" xfId="1798"/>
    <cellStyle name="Заголовок 4 10" xfId="1799"/>
    <cellStyle name="Заголовок 4 11" xfId="1800"/>
    <cellStyle name="Заголовок 4 12" xfId="1801"/>
    <cellStyle name="Заголовок 4 13" xfId="1802"/>
    <cellStyle name="Заголовок 4 2" xfId="1803"/>
    <cellStyle name="Заголовок 4 2 2" xfId="1804"/>
    <cellStyle name="Заголовок 4 2 3" xfId="1805"/>
    <cellStyle name="Заголовок 4 2 4" xfId="1806"/>
    <cellStyle name="Заголовок 4 2 5" xfId="1807"/>
    <cellStyle name="Заголовок 4 2 6" xfId="1808"/>
    <cellStyle name="Заголовок 4 3" xfId="1809"/>
    <cellStyle name="Заголовок 4 3 2" xfId="1810"/>
    <cellStyle name="Заголовок 4 4" xfId="1811"/>
    <cellStyle name="Заголовок 4 4 2" xfId="1812"/>
    <cellStyle name="Заголовок 4 5" xfId="1813"/>
    <cellStyle name="Заголовок 4 5 2" xfId="1814"/>
    <cellStyle name="Заголовок 4 6" xfId="1815"/>
    <cellStyle name="Заголовок 4 6 2" xfId="1816"/>
    <cellStyle name="Заголовок 4 7" xfId="1817"/>
    <cellStyle name="Заголовок 4 7 2" xfId="1818"/>
    <cellStyle name="Заголовок 4 8" xfId="1819"/>
    <cellStyle name="Заголовок 4 8 2" xfId="1820"/>
    <cellStyle name="Заголовок 4 9" xfId="1821"/>
    <cellStyle name="Заголовок 4 9 2" xfId="1822"/>
    <cellStyle name="ЗАГОЛОВОК1" xfId="1823"/>
    <cellStyle name="ЗАГОЛОВОК2" xfId="1824"/>
    <cellStyle name="ЗаголовокСтолбца" xfId="1825"/>
    <cellStyle name="Защитный" xfId="1826"/>
    <cellStyle name="Значение" xfId="1827"/>
    <cellStyle name="Зоголовок" xfId="1828"/>
    <cellStyle name="Итог 10" xfId="1829"/>
    <cellStyle name="Итог 11" xfId="1830"/>
    <cellStyle name="Итог 12" xfId="1831"/>
    <cellStyle name="Итог 13" xfId="1832"/>
    <cellStyle name="Итог 2" xfId="1833"/>
    <cellStyle name="Итог 2 2" xfId="1834"/>
    <cellStyle name="Итог 2 3" xfId="1835"/>
    <cellStyle name="Итог 2 4" xfId="1836"/>
    <cellStyle name="Итог 2 5" xfId="1837"/>
    <cellStyle name="Итог 2 6" xfId="1838"/>
    <cellStyle name="Итог 2_46EE.2011(v1.0)" xfId="1839"/>
    <cellStyle name="Итог 3" xfId="1840"/>
    <cellStyle name="Итог 3 2" xfId="1841"/>
    <cellStyle name="Итог 3_46EE.2011(v1.0)" xfId="1842"/>
    <cellStyle name="Итог 4" xfId="1843"/>
    <cellStyle name="Итог 4 2" xfId="1844"/>
    <cellStyle name="Итог 4_46EE.2011(v1.0)" xfId="1845"/>
    <cellStyle name="Итог 5" xfId="1846"/>
    <cellStyle name="Итог 5 2" xfId="1847"/>
    <cellStyle name="Итог 5_46EE.2011(v1.0)" xfId="1848"/>
    <cellStyle name="Итог 6" xfId="1849"/>
    <cellStyle name="Итог 6 2" xfId="1850"/>
    <cellStyle name="Итог 6_46EE.2011(v1.0)" xfId="1851"/>
    <cellStyle name="Итог 7" xfId="1852"/>
    <cellStyle name="Итог 7 2" xfId="1853"/>
    <cellStyle name="Итог 7_46EE.2011(v1.0)" xfId="1854"/>
    <cellStyle name="Итог 8" xfId="1855"/>
    <cellStyle name="Итог 8 2" xfId="1856"/>
    <cellStyle name="Итог 8_46EE.2011(v1.0)" xfId="1857"/>
    <cellStyle name="Итог 9" xfId="1858"/>
    <cellStyle name="Итог 9 2" xfId="1859"/>
    <cellStyle name="Итог 9_46EE.2011(v1.0)" xfId="1860"/>
    <cellStyle name="Итого" xfId="1861"/>
    <cellStyle name="ИТОГОВЫЙ" xfId="1862"/>
    <cellStyle name="ИТОГОВЫЙ 2" xfId="1863"/>
    <cellStyle name="ИТОГОВЫЙ 3" xfId="1864"/>
    <cellStyle name="ИТОГОВЫЙ 4" xfId="1865"/>
    <cellStyle name="ИТОГОВЫЙ 5" xfId="1866"/>
    <cellStyle name="ИТОГОВЫЙ 6" xfId="1867"/>
    <cellStyle name="ИТОГОВЫЙ 7" xfId="1868"/>
    <cellStyle name="ИТОГОВЫЙ 8" xfId="1869"/>
    <cellStyle name="ИТОГОВЫЙ 9" xfId="1870"/>
    <cellStyle name="ИТОГОВЫЙ_1" xfId="1871"/>
    <cellStyle name="Контрольная ячейка 10" xfId="1872"/>
    <cellStyle name="Контрольная ячейка 11" xfId="1873"/>
    <cellStyle name="Контрольная ячейка 12" xfId="1874"/>
    <cellStyle name="Контрольная ячейка 13" xfId="1875"/>
    <cellStyle name="Контрольная ячейка 2" xfId="1876"/>
    <cellStyle name="Контрольная ячейка 2 2" xfId="1877"/>
    <cellStyle name="Контрольная ячейка 2 3" xfId="1878"/>
    <cellStyle name="Контрольная ячейка 2 4" xfId="1879"/>
    <cellStyle name="Контрольная ячейка 2 5" xfId="1880"/>
    <cellStyle name="Контрольная ячейка 2 6" xfId="1881"/>
    <cellStyle name="Контрольная ячейка 2_46EE.2011(v1.0)" xfId="1882"/>
    <cellStyle name="Контрольная ячейка 3" xfId="1883"/>
    <cellStyle name="Контрольная ячейка 3 2" xfId="1884"/>
    <cellStyle name="Контрольная ячейка 3_46EE.2011(v1.0)" xfId="1885"/>
    <cellStyle name="Контрольная ячейка 4" xfId="1886"/>
    <cellStyle name="Контрольная ячейка 4 2" xfId="1887"/>
    <cellStyle name="Контрольная ячейка 4_46EE.2011(v1.0)" xfId="1888"/>
    <cellStyle name="Контрольная ячейка 5" xfId="1889"/>
    <cellStyle name="Контрольная ячейка 5 2" xfId="1890"/>
    <cellStyle name="Контрольная ячейка 5_46EE.2011(v1.0)" xfId="1891"/>
    <cellStyle name="Контрольная ячейка 6" xfId="1892"/>
    <cellStyle name="Контрольная ячейка 6 2" xfId="1893"/>
    <cellStyle name="Контрольная ячейка 6_46EE.2011(v1.0)" xfId="1894"/>
    <cellStyle name="Контрольная ячейка 7" xfId="1895"/>
    <cellStyle name="Контрольная ячейка 7 2" xfId="1896"/>
    <cellStyle name="Контрольная ячейка 7_46EE.2011(v1.0)" xfId="1897"/>
    <cellStyle name="Контрольная ячейка 8" xfId="1898"/>
    <cellStyle name="Контрольная ячейка 8 2" xfId="1899"/>
    <cellStyle name="Контрольная ячейка 8_46EE.2011(v1.0)" xfId="1900"/>
    <cellStyle name="Контрольная ячейка 9" xfId="1901"/>
    <cellStyle name="Контрольная ячейка 9 2" xfId="1902"/>
    <cellStyle name="Контрольная ячейка 9_46EE.2011(v1.0)" xfId="1903"/>
    <cellStyle name="Миша (бланки отчетности)" xfId="1904"/>
    <cellStyle name="Мои наименования показателей" xfId="1907"/>
    <cellStyle name="Мои наименования показателей 2" xfId="1908"/>
    <cellStyle name="Мои наименования показателей 2 2" xfId="1909"/>
    <cellStyle name="Мои наименования показателей 2 3" xfId="1910"/>
    <cellStyle name="Мои наименования показателей 2 4" xfId="1911"/>
    <cellStyle name="Мои наименования показателей 2 5" xfId="1912"/>
    <cellStyle name="Мои наименования показателей 2 6" xfId="1913"/>
    <cellStyle name="Мои наименования показателей 2 7" xfId="1914"/>
    <cellStyle name="Мои наименования показателей 2 8" xfId="1915"/>
    <cellStyle name="Мои наименования показателей 2 9" xfId="1916"/>
    <cellStyle name="Мои наименования показателей 2_1" xfId="1917"/>
    <cellStyle name="Мои наименования показателей 3" xfId="1918"/>
    <cellStyle name="Мои наименования показателей 3 2" xfId="1919"/>
    <cellStyle name="Мои наименования показателей 3 3" xfId="1920"/>
    <cellStyle name="Мои наименования показателей 3 4" xfId="1921"/>
    <cellStyle name="Мои наименования показателей 3 5" xfId="1922"/>
    <cellStyle name="Мои наименования показателей 3 6" xfId="1923"/>
    <cellStyle name="Мои наименования показателей 3 7" xfId="1924"/>
    <cellStyle name="Мои наименования показателей 3 8" xfId="1925"/>
    <cellStyle name="Мои наименования показателей 3 9" xfId="1926"/>
    <cellStyle name="Мои наименования показателей 3_1" xfId="1927"/>
    <cellStyle name="Мои наименования показателей 4" xfId="1928"/>
    <cellStyle name="Мои наименования показателей 4 2" xfId="1929"/>
    <cellStyle name="Мои наименования показателей 4 3" xfId="1930"/>
    <cellStyle name="Мои наименования показателей 4 4" xfId="1931"/>
    <cellStyle name="Мои наименования показателей 4 5" xfId="1932"/>
    <cellStyle name="Мои наименования показателей 4 6" xfId="1933"/>
    <cellStyle name="Мои наименования показателей 4 7" xfId="1934"/>
    <cellStyle name="Мои наименования показателей 4 8" xfId="1935"/>
    <cellStyle name="Мои наименования показателей 4 9" xfId="1936"/>
    <cellStyle name="Мои наименования показателей 4_1" xfId="1937"/>
    <cellStyle name="Мои наименования показателей 5" xfId="1938"/>
    <cellStyle name="Мои наименования показателей 5 2" xfId="1939"/>
    <cellStyle name="Мои наименования показателей 5 3" xfId="1940"/>
    <cellStyle name="Мои наименования показателей 5 4" xfId="1941"/>
    <cellStyle name="Мои наименования показателей 5 5" xfId="1942"/>
    <cellStyle name="Мои наименования показателей 5 6" xfId="1943"/>
    <cellStyle name="Мои наименования показателей 5 7" xfId="1944"/>
    <cellStyle name="Мои наименования показателей 5 8" xfId="1945"/>
    <cellStyle name="Мои наименования показателей 5 9" xfId="1946"/>
    <cellStyle name="Мои наименования показателей 5_1" xfId="1947"/>
    <cellStyle name="Мои наименования показателей 6" xfId="1948"/>
    <cellStyle name="Мои наименования показателей 6 2" xfId="1949"/>
    <cellStyle name="Мои наименования показателей 6 3" xfId="1950"/>
    <cellStyle name="Мои наименования показателей 6_46EE.2011(v1.0)" xfId="1951"/>
    <cellStyle name="Мои наименования показателей 7" xfId="1952"/>
    <cellStyle name="Мои наименования показателей 7 2" xfId="1953"/>
    <cellStyle name="Мои наименования показателей 7 3" xfId="1954"/>
    <cellStyle name="Мои наименования показателей 7_46EE.2011(v1.0)" xfId="1955"/>
    <cellStyle name="Мои наименования показателей 8" xfId="1956"/>
    <cellStyle name="Мои наименования показателей 8 2" xfId="1957"/>
    <cellStyle name="Мои наименования показателей 8 3" xfId="1958"/>
    <cellStyle name="Мои наименования показателей 8_46EE.2011(v1.0)" xfId="1959"/>
    <cellStyle name="Мои наименования показателей_46EE.2011" xfId="1960"/>
    <cellStyle name="Мой заголовок" xfId="1905"/>
    <cellStyle name="Мой заголовок листа" xfId="1906"/>
    <cellStyle name="назв фил" xfId="1961"/>
    <cellStyle name="Название 10" xfId="1962"/>
    <cellStyle name="Название 11" xfId="1963"/>
    <cellStyle name="Название 12" xfId="1964"/>
    <cellStyle name="Название 13" xfId="1965"/>
    <cellStyle name="Название 2" xfId="1966"/>
    <cellStyle name="Название 2 2" xfId="1967"/>
    <cellStyle name="Название 2 3" xfId="1968"/>
    <cellStyle name="Название 2 4" xfId="1969"/>
    <cellStyle name="Название 2 5" xfId="1970"/>
    <cellStyle name="Название 2 6" xfId="1971"/>
    <cellStyle name="Название 3" xfId="1972"/>
    <cellStyle name="Название 3 2" xfId="1973"/>
    <cellStyle name="Название 4" xfId="1974"/>
    <cellStyle name="Название 4 2" xfId="1975"/>
    <cellStyle name="Название 5" xfId="1976"/>
    <cellStyle name="Название 5 2" xfId="1977"/>
    <cellStyle name="Название 6" xfId="1978"/>
    <cellStyle name="Название 6 2" xfId="1979"/>
    <cellStyle name="Название 7" xfId="1980"/>
    <cellStyle name="Название 7 2" xfId="1981"/>
    <cellStyle name="Название 8" xfId="1982"/>
    <cellStyle name="Название 8 2" xfId="1983"/>
    <cellStyle name="Название 9" xfId="1984"/>
    <cellStyle name="Название 9 2" xfId="1985"/>
    <cellStyle name="Невидимый" xfId="1986"/>
    <cellStyle name="Нейтральный 10" xfId="1987"/>
    <cellStyle name="Нейтральный 11" xfId="1988"/>
    <cellStyle name="Нейтральный 12" xfId="1989"/>
    <cellStyle name="Нейтральный 13" xfId="1990"/>
    <cellStyle name="Нейтральный 2" xfId="1991"/>
    <cellStyle name="Нейтральный 2 2" xfId="1992"/>
    <cellStyle name="Нейтральный 2 3" xfId="1993"/>
    <cellStyle name="Нейтральный 2 4" xfId="1994"/>
    <cellStyle name="Нейтральный 2 5" xfId="1995"/>
    <cellStyle name="Нейтральный 2 6" xfId="1996"/>
    <cellStyle name="Нейтральный 3" xfId="1997"/>
    <cellStyle name="Нейтральный 3 2" xfId="1998"/>
    <cellStyle name="Нейтральный 4" xfId="1999"/>
    <cellStyle name="Нейтральный 4 2" xfId="2000"/>
    <cellStyle name="Нейтральный 5" xfId="2001"/>
    <cellStyle name="Нейтральный 5 2" xfId="2002"/>
    <cellStyle name="Нейтральный 6" xfId="2003"/>
    <cellStyle name="Нейтральный 6 2" xfId="2004"/>
    <cellStyle name="Нейтральный 7" xfId="2005"/>
    <cellStyle name="Нейтральный 7 2" xfId="2006"/>
    <cellStyle name="Нейтральный 8" xfId="2007"/>
    <cellStyle name="Нейтральный 8 2" xfId="2008"/>
    <cellStyle name="Нейтральный 9" xfId="2009"/>
    <cellStyle name="Нейтральный 9 2" xfId="2010"/>
    <cellStyle name="Низ1" xfId="2011"/>
    <cellStyle name="Низ2" xfId="2012"/>
    <cellStyle name="Обычный" xfId="0" builtinId="0"/>
    <cellStyle name="Обычный 10" xfId="2013"/>
    <cellStyle name="Обычный 10 2" xfId="2407"/>
    <cellStyle name="Обычный 11" xfId="2014"/>
    <cellStyle name="Обычный 11 2" xfId="2015"/>
    <cellStyle name="Обычный 11 2 2" xfId="2016"/>
    <cellStyle name="Обычный 11_INDEX.STATION.2012(v1.0)_" xfId="2017"/>
    <cellStyle name="Обычный 12" xfId="23"/>
    <cellStyle name="Обычный 12 2" xfId="8"/>
    <cellStyle name="Обычный 12 3" xfId="2018"/>
    <cellStyle name="Обычный 13" xfId="2019"/>
    <cellStyle name="Обычный 13 2" xfId="2408"/>
    <cellStyle name="Обычный 14" xfId="2020"/>
    <cellStyle name="Обычный 14 2" xfId="2409"/>
    <cellStyle name="Обычный 15" xfId="2021"/>
    <cellStyle name="Обычный 15 2" xfId="2410"/>
    <cellStyle name="Обычный 16" xfId="2022"/>
    <cellStyle name="Обычный 17" xfId="2023"/>
    <cellStyle name="Обычный 18" xfId="2024"/>
    <cellStyle name="Обычный 19" xfId="2025"/>
    <cellStyle name="Обычный 2" xfId="5"/>
    <cellStyle name="Обычный 2 10" xfId="2026"/>
    <cellStyle name="Обычный 2 11" xfId="2027"/>
    <cellStyle name="Обычный 2 12" xfId="29"/>
    <cellStyle name="Обычный 2 12 2" xfId="2411"/>
    <cellStyle name="Обычный 2 13" xfId="2028"/>
    <cellStyle name="Обычный 2 2" xfId="22"/>
    <cellStyle name="Обычный 2 2 10" xfId="2030"/>
    <cellStyle name="Обычный 2 2 11" xfId="2031"/>
    <cellStyle name="Обычный 2 2 12" xfId="2032"/>
    <cellStyle name="Обычный 2 2 13" xfId="2029"/>
    <cellStyle name="Обычный 2 2 14" xfId="31"/>
    <cellStyle name="Обычный 2 2 2" xfId="2033"/>
    <cellStyle name="Обычный 2 2 2 2" xfId="2034"/>
    <cellStyle name="Обычный 2 2 2 3" xfId="2035"/>
    <cellStyle name="Обычный 2 2 2 4" xfId="2036"/>
    <cellStyle name="Обычный 2 2 3" xfId="2037"/>
    <cellStyle name="Обычный 2 2 3 2" xfId="2412"/>
    <cellStyle name="Обычный 2 2 4" xfId="2038"/>
    <cellStyle name="Обычный 2 2 5" xfId="2039"/>
    <cellStyle name="Обычный 2 2 5 2" xfId="2413"/>
    <cellStyle name="Обычный 2 2 6" xfId="2040"/>
    <cellStyle name="Обычный 2 2 7" xfId="2041"/>
    <cellStyle name="Обычный 2 2 8" xfId="2042"/>
    <cellStyle name="Обычный 2 2 9" xfId="2043"/>
    <cellStyle name="Обычный 2 2_46EE.2011(v1.0)" xfId="2044"/>
    <cellStyle name="Обычный 2 3" xfId="2045"/>
    <cellStyle name="Обычный 2 3 2" xfId="2046"/>
    <cellStyle name="Обычный 2 3 3" xfId="2047"/>
    <cellStyle name="Обычный 2 3 4" xfId="27"/>
    <cellStyle name="Обычный 2 3 5" xfId="2048"/>
    <cellStyle name="Обычный 2 3_46EE.2011(v1.0)" xfId="2049"/>
    <cellStyle name="Обычный 2 4" xfId="2050"/>
    <cellStyle name="Обычный 2 4 2" xfId="2051"/>
    <cellStyle name="Обычный 2 4 3" xfId="2052"/>
    <cellStyle name="Обычный 2 4_46EE.2011(v1.0)" xfId="2053"/>
    <cellStyle name="Обычный 2 5" xfId="2054"/>
    <cellStyle name="Обычный 2 5 2" xfId="2055"/>
    <cellStyle name="Обычный 2 5 3" xfId="2056"/>
    <cellStyle name="Обычный 2 5_46EE.2011(v1.0)" xfId="2057"/>
    <cellStyle name="Обычный 2 6" xfId="2058"/>
    <cellStyle name="Обычный 2 6 2" xfId="2059"/>
    <cellStyle name="Обычный 2 6 3" xfId="2060"/>
    <cellStyle name="Обычный 2 6_46EE.2011(v1.0)" xfId="2061"/>
    <cellStyle name="Обычный 2 7" xfId="2062"/>
    <cellStyle name="Обычный 2 7 2" xfId="2414"/>
    <cellStyle name="Обычный 2 8" xfId="2063"/>
    <cellStyle name="Обычный 2 9" xfId="2064"/>
    <cellStyle name="Обычный 2_1" xfId="2065"/>
    <cellStyle name="Обычный 20" xfId="2066"/>
    <cellStyle name="Обычный 21" xfId="2067"/>
    <cellStyle name="Обычный 22" xfId="2068"/>
    <cellStyle name="Обычный 23" xfId="2069"/>
    <cellStyle name="Обычный 24" xfId="2070"/>
    <cellStyle name="Обычный 25" xfId="2071"/>
    <cellStyle name="Обычный 26" xfId="12"/>
    <cellStyle name="Обычный 26 2" xfId="37"/>
    <cellStyle name="Обычный 27" xfId="25"/>
    <cellStyle name="Обычный 29" xfId="6"/>
    <cellStyle name="Обычный 3" xfId="10"/>
    <cellStyle name="Обычный 3 2" xfId="2073"/>
    <cellStyle name="Обычный 3 3" xfId="2074"/>
    <cellStyle name="Обычный 3 4" xfId="2072"/>
    <cellStyle name="Обычный 3 5" xfId="32"/>
    <cellStyle name="Обычный 3_ВОДООТВЕДЕНИЕ" xfId="2075"/>
    <cellStyle name="Обычный 4" xfId="1"/>
    <cellStyle name="Обычный 4 2" xfId="17"/>
    <cellStyle name="Обычный 4 2 2" xfId="2078"/>
    <cellStyle name="Обычный 4 2 3" xfId="2077"/>
    <cellStyle name="Обычный 4 2_BALANCE.WARM.2011YEAR(v1.5)" xfId="2079"/>
    <cellStyle name="Обычный 4 3" xfId="2080"/>
    <cellStyle name="Обычный 4 4" xfId="2076"/>
    <cellStyle name="Обычный 4 5" xfId="35"/>
    <cellStyle name="Обычный 4_EE.20.MET.SVOD.2.73_v0.1" xfId="2081"/>
    <cellStyle name="Обычный 5" xfId="21"/>
    <cellStyle name="Обычный 5 2" xfId="2083"/>
    <cellStyle name="Обычный 5 3" xfId="2082"/>
    <cellStyle name="Обычный 6" xfId="2084"/>
    <cellStyle name="Обычный 6 2" xfId="2085"/>
    <cellStyle name="Обычный 7" xfId="2086"/>
    <cellStyle name="Обычный 7 2" xfId="2087"/>
    <cellStyle name="Обычный 7 3" xfId="2415"/>
    <cellStyle name="Обычный 8" xfId="2088"/>
    <cellStyle name="Обычный 8 2" xfId="2416"/>
    <cellStyle name="Обычный 9" xfId="2089"/>
    <cellStyle name="Обычный 9 2" xfId="2417"/>
    <cellStyle name="Ошибка" xfId="2090"/>
    <cellStyle name="Плохой 10" xfId="2091"/>
    <cellStyle name="Плохой 11" xfId="2092"/>
    <cellStyle name="Плохой 12" xfId="2093"/>
    <cellStyle name="Плохой 13" xfId="2094"/>
    <cellStyle name="Плохой 2" xfId="2095"/>
    <cellStyle name="Плохой 2 2" xfId="2096"/>
    <cellStyle name="Плохой 2 3" xfId="2097"/>
    <cellStyle name="Плохой 2 4" xfId="2098"/>
    <cellStyle name="Плохой 2 5" xfId="2099"/>
    <cellStyle name="Плохой 2 6" xfId="2100"/>
    <cellStyle name="Плохой 3" xfId="2101"/>
    <cellStyle name="Плохой 3 2" xfId="2102"/>
    <cellStyle name="Плохой 4" xfId="2103"/>
    <cellStyle name="Плохой 4 2" xfId="2104"/>
    <cellStyle name="Плохой 5" xfId="2105"/>
    <cellStyle name="Плохой 5 2" xfId="2106"/>
    <cellStyle name="Плохой 6" xfId="2107"/>
    <cellStyle name="Плохой 6 2" xfId="2108"/>
    <cellStyle name="Плохой 7" xfId="2109"/>
    <cellStyle name="Плохой 7 2" xfId="2110"/>
    <cellStyle name="Плохой 8" xfId="2111"/>
    <cellStyle name="Плохой 8 2" xfId="2112"/>
    <cellStyle name="Плохой 9" xfId="2113"/>
    <cellStyle name="Плохой 9 2" xfId="2114"/>
    <cellStyle name="По центру с переносом" xfId="2115"/>
    <cellStyle name="По ширине с переносом" xfId="2116"/>
    <cellStyle name="Подгруппа" xfId="2117"/>
    <cellStyle name="Поле ввода" xfId="2118"/>
    <cellStyle name="Пояснение 10" xfId="2119"/>
    <cellStyle name="Пояснение 11" xfId="2120"/>
    <cellStyle name="Пояснение 12" xfId="2121"/>
    <cellStyle name="Пояснение 13" xfId="2122"/>
    <cellStyle name="Пояснение 2" xfId="2123"/>
    <cellStyle name="Пояснение 2 2" xfId="2124"/>
    <cellStyle name="Пояснение 2 3" xfId="2125"/>
    <cellStyle name="Пояснение 2 4" xfId="2126"/>
    <cellStyle name="Пояснение 2 5" xfId="2127"/>
    <cellStyle name="Пояснение 2 6" xfId="2128"/>
    <cellStyle name="Пояснение 3" xfId="2129"/>
    <cellStyle name="Пояснение 3 2" xfId="2130"/>
    <cellStyle name="Пояснение 4" xfId="2131"/>
    <cellStyle name="Пояснение 4 2" xfId="2132"/>
    <cellStyle name="Пояснение 5" xfId="2133"/>
    <cellStyle name="Пояснение 5 2" xfId="2134"/>
    <cellStyle name="Пояснение 6" xfId="2135"/>
    <cellStyle name="Пояснение 6 2" xfId="2136"/>
    <cellStyle name="Пояснение 7" xfId="2137"/>
    <cellStyle name="Пояснение 7 2" xfId="2138"/>
    <cellStyle name="Пояснение 8" xfId="2139"/>
    <cellStyle name="Пояснение 8 2" xfId="2140"/>
    <cellStyle name="Пояснение 9" xfId="2141"/>
    <cellStyle name="Пояснение 9 2" xfId="2142"/>
    <cellStyle name="Примечание 10" xfId="2143"/>
    <cellStyle name="Примечание 10 2" xfId="2144"/>
    <cellStyle name="Примечание 10 3" xfId="2145"/>
    <cellStyle name="Примечание 10_46EE.2011(v1.0)" xfId="2146"/>
    <cellStyle name="Примечание 11" xfId="2147"/>
    <cellStyle name="Примечание 11 2" xfId="2148"/>
    <cellStyle name="Примечание 11 3" xfId="2149"/>
    <cellStyle name="Примечание 11_46EE.2011(v1.0)" xfId="2150"/>
    <cellStyle name="Примечание 12" xfId="2151"/>
    <cellStyle name="Примечание 12 2" xfId="2152"/>
    <cellStyle name="Примечание 12 3" xfId="2153"/>
    <cellStyle name="Примечание 12_46EE.2011(v1.0)" xfId="2154"/>
    <cellStyle name="Примечание 13" xfId="2155"/>
    <cellStyle name="Примечание 14" xfId="2156"/>
    <cellStyle name="Примечание 15" xfId="2157"/>
    <cellStyle name="Примечание 16" xfId="2158"/>
    <cellStyle name="Примечание 2" xfId="2159"/>
    <cellStyle name="Примечание 2 10" xfId="2160"/>
    <cellStyle name="Примечание 2 11" xfId="2161"/>
    <cellStyle name="Примечание 2 12" xfId="2162"/>
    <cellStyle name="Примечание 2 13" xfId="2163"/>
    <cellStyle name="Примечание 2 2" xfId="2164"/>
    <cellStyle name="Примечание 2 3" xfId="2165"/>
    <cellStyle name="Примечание 2 4" xfId="2166"/>
    <cellStyle name="Примечание 2 5" xfId="2167"/>
    <cellStyle name="Примечание 2 6" xfId="2168"/>
    <cellStyle name="Примечание 2 7" xfId="2169"/>
    <cellStyle name="Примечание 2 8" xfId="2170"/>
    <cellStyle name="Примечание 2 9" xfId="2171"/>
    <cellStyle name="Примечание 2_46EE.2011(v1.0)" xfId="2172"/>
    <cellStyle name="Примечание 3" xfId="2173"/>
    <cellStyle name="Примечание 3 2" xfId="2174"/>
    <cellStyle name="Примечание 3 3" xfId="2175"/>
    <cellStyle name="Примечание 3 4" xfId="2176"/>
    <cellStyle name="Примечание 3 5" xfId="2177"/>
    <cellStyle name="Примечание 3 6" xfId="2178"/>
    <cellStyle name="Примечание 3 7" xfId="2179"/>
    <cellStyle name="Примечание 3 8" xfId="2180"/>
    <cellStyle name="Примечание 3 9" xfId="2181"/>
    <cellStyle name="Примечание 3_46EE.2011(v1.0)" xfId="2182"/>
    <cellStyle name="Примечание 4" xfId="2183"/>
    <cellStyle name="Примечание 4 2" xfId="2184"/>
    <cellStyle name="Примечание 4 3" xfId="2185"/>
    <cellStyle name="Примечание 4 4" xfId="2186"/>
    <cellStyle name="Примечание 4 5" xfId="2187"/>
    <cellStyle name="Примечание 4 6" xfId="2188"/>
    <cellStyle name="Примечание 4 7" xfId="2189"/>
    <cellStyle name="Примечание 4 8" xfId="2190"/>
    <cellStyle name="Примечание 4 9" xfId="2191"/>
    <cellStyle name="Примечание 4_46EE.2011(v1.0)" xfId="2192"/>
    <cellStyle name="Примечание 5" xfId="2193"/>
    <cellStyle name="Примечание 5 2" xfId="2194"/>
    <cellStyle name="Примечание 5 3" xfId="2195"/>
    <cellStyle name="Примечание 5 4" xfId="2196"/>
    <cellStyle name="Примечание 5 5" xfId="2197"/>
    <cellStyle name="Примечание 5 6" xfId="2198"/>
    <cellStyle name="Примечание 5 7" xfId="2199"/>
    <cellStyle name="Примечание 5 8" xfId="2200"/>
    <cellStyle name="Примечание 5 9" xfId="2201"/>
    <cellStyle name="Примечание 5_46EE.2011(v1.0)" xfId="2202"/>
    <cellStyle name="Примечание 6" xfId="2203"/>
    <cellStyle name="Примечание 6 2" xfId="2204"/>
    <cellStyle name="Примечание 6_46EE.2011(v1.0)" xfId="2205"/>
    <cellStyle name="Примечание 7" xfId="2206"/>
    <cellStyle name="Примечание 7 2" xfId="2207"/>
    <cellStyle name="Примечание 7_46EE.2011(v1.0)" xfId="2208"/>
    <cellStyle name="Примечание 8" xfId="2209"/>
    <cellStyle name="Примечание 8 2" xfId="2210"/>
    <cellStyle name="Примечание 8_46EE.2011(v1.0)" xfId="2211"/>
    <cellStyle name="Примечание 9" xfId="2212"/>
    <cellStyle name="Примечание 9 2" xfId="2213"/>
    <cellStyle name="Примечание 9_46EE.2011(v1.0)" xfId="2214"/>
    <cellStyle name="Продукт" xfId="2215"/>
    <cellStyle name="Процентный 10" xfId="14"/>
    <cellStyle name="Процентный 2" xfId="16"/>
    <cellStyle name="Процентный 2 2" xfId="2217"/>
    <cellStyle name="Процентный 2 2 2" xfId="2218"/>
    <cellStyle name="Процентный 2 3" xfId="2219"/>
    <cellStyle name="Процентный 2 4" xfId="2220"/>
    <cellStyle name="Процентный 2 5" xfId="2216"/>
    <cellStyle name="Процентный 3" xfId="3"/>
    <cellStyle name="Процентный 3 2" xfId="2222"/>
    <cellStyle name="Процентный 3 3" xfId="2223"/>
    <cellStyle name="Процентный 3 4" xfId="2224"/>
    <cellStyle name="Процентный 3 5" xfId="2221"/>
    <cellStyle name="Процентный 4" xfId="2225"/>
    <cellStyle name="Процентный 4 2" xfId="2226"/>
    <cellStyle name="Процентный 4 3" xfId="2227"/>
    <cellStyle name="Процентный 5" xfId="2228"/>
    <cellStyle name="Процентный 6" xfId="2229"/>
    <cellStyle name="Процентный 9" xfId="2230"/>
    <cellStyle name="Разница" xfId="2231"/>
    <cellStyle name="Рамки" xfId="2232"/>
    <cellStyle name="Сводная таблица" xfId="2233"/>
    <cellStyle name="Связанная ячейка 10" xfId="2234"/>
    <cellStyle name="Связанная ячейка 11" xfId="2235"/>
    <cellStyle name="Связанная ячейка 12" xfId="2236"/>
    <cellStyle name="Связанная ячейка 13" xfId="2237"/>
    <cellStyle name="Связанная ячейка 2" xfId="2238"/>
    <cellStyle name="Связанная ячейка 2 2" xfId="2239"/>
    <cellStyle name="Связанная ячейка 2 3" xfId="2240"/>
    <cellStyle name="Связанная ячейка 2 4" xfId="2241"/>
    <cellStyle name="Связанная ячейка 2 5" xfId="2242"/>
    <cellStyle name="Связанная ячейка 2 6" xfId="2243"/>
    <cellStyle name="Связанная ячейка 2_46EE.2011(v1.0)" xfId="2244"/>
    <cellStyle name="Связанная ячейка 3" xfId="2245"/>
    <cellStyle name="Связанная ячейка 3 2" xfId="2246"/>
    <cellStyle name="Связанная ячейка 3_46EE.2011(v1.0)" xfId="2247"/>
    <cellStyle name="Связанная ячейка 4" xfId="2248"/>
    <cellStyle name="Связанная ячейка 4 2" xfId="2249"/>
    <cellStyle name="Связанная ячейка 4_46EE.2011(v1.0)" xfId="2250"/>
    <cellStyle name="Связанная ячейка 5" xfId="2251"/>
    <cellStyle name="Связанная ячейка 5 2" xfId="2252"/>
    <cellStyle name="Связанная ячейка 5_46EE.2011(v1.0)" xfId="2253"/>
    <cellStyle name="Связанная ячейка 6" xfId="2254"/>
    <cellStyle name="Связанная ячейка 6 2" xfId="2255"/>
    <cellStyle name="Связанная ячейка 6_46EE.2011(v1.0)" xfId="2256"/>
    <cellStyle name="Связанная ячейка 7" xfId="2257"/>
    <cellStyle name="Связанная ячейка 7 2" xfId="2258"/>
    <cellStyle name="Связанная ячейка 7_46EE.2011(v1.0)" xfId="2259"/>
    <cellStyle name="Связанная ячейка 8" xfId="2260"/>
    <cellStyle name="Связанная ячейка 8 2" xfId="2261"/>
    <cellStyle name="Связанная ячейка 8_46EE.2011(v1.0)" xfId="2262"/>
    <cellStyle name="Связанная ячейка 9" xfId="2263"/>
    <cellStyle name="Связанная ячейка 9 2" xfId="2264"/>
    <cellStyle name="Связанная ячейка 9_46EE.2011(v1.0)" xfId="2265"/>
    <cellStyle name="Стиль 1" xfId="2266"/>
    <cellStyle name="Стиль 1 2" xfId="2267"/>
    <cellStyle name="Стиль 1 2 2" xfId="2268"/>
    <cellStyle name="Стиль 1 2_EE.2REK.P2011.4.78(v0.3)" xfId="2269"/>
    <cellStyle name="Субсчет" xfId="2270"/>
    <cellStyle name="Счет" xfId="2271"/>
    <cellStyle name="ТЕКСТ" xfId="2272"/>
    <cellStyle name="ТЕКСТ 2" xfId="2273"/>
    <cellStyle name="ТЕКСТ 3" xfId="2274"/>
    <cellStyle name="ТЕКСТ 4" xfId="2275"/>
    <cellStyle name="ТЕКСТ 5" xfId="2276"/>
    <cellStyle name="ТЕКСТ 6" xfId="2277"/>
    <cellStyle name="ТЕКСТ 7" xfId="2278"/>
    <cellStyle name="ТЕКСТ 8" xfId="2279"/>
    <cellStyle name="ТЕКСТ 9" xfId="2280"/>
    <cellStyle name="Текст предупреждения 10" xfId="2281"/>
    <cellStyle name="Текст предупреждения 11" xfId="2282"/>
    <cellStyle name="Текст предупреждения 12" xfId="2283"/>
    <cellStyle name="Текст предупреждения 13" xfId="2284"/>
    <cellStyle name="Текст предупреждения 2" xfId="2285"/>
    <cellStyle name="Текст предупреждения 2 2" xfId="2286"/>
    <cellStyle name="Текст предупреждения 2 3" xfId="2287"/>
    <cellStyle name="Текст предупреждения 2 4" xfId="2288"/>
    <cellStyle name="Текст предупреждения 2 5" xfId="2289"/>
    <cellStyle name="Текст предупреждения 2 6" xfId="2290"/>
    <cellStyle name="Текст предупреждения 3" xfId="2291"/>
    <cellStyle name="Текст предупреждения 3 2" xfId="2292"/>
    <cellStyle name="Текст предупреждения 4" xfId="2293"/>
    <cellStyle name="Текст предупреждения 4 2" xfId="2294"/>
    <cellStyle name="Текст предупреждения 5" xfId="2295"/>
    <cellStyle name="Текст предупреждения 5 2" xfId="2296"/>
    <cellStyle name="Текст предупреждения 6" xfId="2297"/>
    <cellStyle name="Текст предупреждения 6 2" xfId="2298"/>
    <cellStyle name="Текст предупреждения 7" xfId="2299"/>
    <cellStyle name="Текст предупреждения 7 2" xfId="2300"/>
    <cellStyle name="Текст предупреждения 8" xfId="2301"/>
    <cellStyle name="Текст предупреждения 8 2" xfId="2302"/>
    <cellStyle name="Текст предупреждения 9" xfId="2303"/>
    <cellStyle name="Текст предупреждения 9 2" xfId="2304"/>
    <cellStyle name="Текстовый" xfId="2305"/>
    <cellStyle name="Текстовый 2" xfId="2306"/>
    <cellStyle name="Текстовый 3" xfId="2307"/>
    <cellStyle name="Текстовый 4" xfId="2308"/>
    <cellStyle name="Текстовый 5" xfId="2309"/>
    <cellStyle name="Текстовый 6" xfId="2310"/>
    <cellStyle name="Текстовый 7" xfId="2311"/>
    <cellStyle name="Текстовый 8" xfId="2312"/>
    <cellStyle name="Текстовый 9" xfId="2313"/>
    <cellStyle name="Текстовый_1" xfId="2314"/>
    <cellStyle name="Тысячи [0]_22гк" xfId="2315"/>
    <cellStyle name="Тысячи [а]" xfId="2316"/>
    <cellStyle name="Тысячи_22гк" xfId="2317"/>
    <cellStyle name="ФИКСИРОВАННЫЙ" xfId="2318"/>
    <cellStyle name="ФИКСИРОВАННЫЙ 2" xfId="2319"/>
    <cellStyle name="ФИКСИРОВАННЫЙ 3" xfId="2320"/>
    <cellStyle name="ФИКСИРОВАННЫЙ 4" xfId="2321"/>
    <cellStyle name="ФИКСИРОВАННЫЙ 5" xfId="2322"/>
    <cellStyle name="ФИКСИРОВАННЫЙ 6" xfId="2323"/>
    <cellStyle name="ФИКСИРОВАННЫЙ 7" xfId="2324"/>
    <cellStyle name="ФИКСИРОВАННЫЙ 8" xfId="2325"/>
    <cellStyle name="ФИКСИРОВАННЫЙ 9" xfId="2326"/>
    <cellStyle name="ФИКСИРОВАННЫЙ_1" xfId="2327"/>
    <cellStyle name="Финансовый 10" xfId="9"/>
    <cellStyle name="Финансовый 10 2" xfId="2425"/>
    <cellStyle name="Финансовый 10 3" xfId="36"/>
    <cellStyle name="Финансовый 11" xfId="4"/>
    <cellStyle name="Финансовый 11 2" xfId="2404"/>
    <cellStyle name="Финансовый 12" xfId="33"/>
    <cellStyle name="Финансовый 13" xfId="2405"/>
    <cellStyle name="Финансовый 14" xfId="26"/>
    <cellStyle name="Финансовый 2" xfId="7"/>
    <cellStyle name="Финансовый 2 10" xfId="34"/>
    <cellStyle name="Финансовый 2 11" xfId="28"/>
    <cellStyle name="Финансовый 2 2" xfId="2329"/>
    <cellStyle name="Финансовый 2 2 2" xfId="2330"/>
    <cellStyle name="Финансовый 2 2 2 2" xfId="2427"/>
    <cellStyle name="Финансовый 2 2 2 3" xfId="2418"/>
    <cellStyle name="Финансовый 2 2 3" xfId="13"/>
    <cellStyle name="Финансовый 2 2 3 2" xfId="30"/>
    <cellStyle name="Финансовый 2 2_INDEX.STATION.2012(v1.0)_" xfId="15"/>
    <cellStyle name="Финансовый 2 3" xfId="2331"/>
    <cellStyle name="Финансовый 2 3 2" xfId="2419"/>
    <cellStyle name="Финансовый 2 4" xfId="24"/>
    <cellStyle name="Финансовый 2 4 2" xfId="2333"/>
    <cellStyle name="Финансовый 2 4 3" xfId="2332"/>
    <cellStyle name="Финансовый 2 5" xfId="2334"/>
    <cellStyle name="Финансовый 2 5 2" xfId="2428"/>
    <cellStyle name="Финансовый 2 5 3" xfId="2420"/>
    <cellStyle name="Финансовый 2 6" xfId="2335"/>
    <cellStyle name="Финансовый 2 6 2" xfId="2429"/>
    <cellStyle name="Финансовый 2 6 3" xfId="2421"/>
    <cellStyle name="Финансовый 2 7" xfId="2336"/>
    <cellStyle name="Финансовый 2 7 2" xfId="2430"/>
    <cellStyle name="Финансовый 2 7 3" xfId="2422"/>
    <cellStyle name="Финансовый 2 8" xfId="2337"/>
    <cellStyle name="Финансовый 2 9" xfId="2328"/>
    <cellStyle name="Финансовый 2_46EE.2011(v1.0)" xfId="2338"/>
    <cellStyle name="Финансовый 3" xfId="11"/>
    <cellStyle name="Финансовый 3 2" xfId="2340"/>
    <cellStyle name="Финансовый 3 2 2" xfId="2431"/>
    <cellStyle name="Финансовый 3 2 3" xfId="2423"/>
    <cellStyle name="Финансовый 3 3" xfId="2341"/>
    <cellStyle name="Финансовый 3 4" xfId="2342"/>
    <cellStyle name="Финансовый 3 5" xfId="2339"/>
    <cellStyle name="Финансовый 3_INDEX.STATION.2012(v1.0)_" xfId="2343"/>
    <cellStyle name="Финансовый 4" xfId="2"/>
    <cellStyle name="Финансовый 4 2" xfId="2345"/>
    <cellStyle name="Финансовый 4 3" xfId="2432"/>
    <cellStyle name="Финансовый 4 4" xfId="2424"/>
    <cellStyle name="Финансовый 4 5" xfId="2344"/>
    <cellStyle name="Финансовый 4_UPDATE.CALC.VODOSN.2012YEAR.TO.1.4" xfId="2346"/>
    <cellStyle name="Финансовый 5" xfId="18"/>
    <cellStyle name="Финансовый 5 2" xfId="2347"/>
    <cellStyle name="Финансовый 6" xfId="20"/>
    <cellStyle name="Финансовый 6 2" xfId="2348"/>
    <cellStyle name="Финансовый 7" xfId="19"/>
    <cellStyle name="Финансовый 7 2" xfId="2349"/>
    <cellStyle name="Финансовый 8" xfId="2350"/>
    <cellStyle name="Финансовый 9" xfId="2351"/>
    <cellStyle name="Финансовый0[0]_FU_bal" xfId="2352"/>
    <cellStyle name="Формула" xfId="2353"/>
    <cellStyle name="Формула 2" xfId="2354"/>
    <cellStyle name="Формула_A РТ 2009 Рязаньэнерго" xfId="2355"/>
    <cellStyle name="ФормулаВБ" xfId="2356"/>
    <cellStyle name="ФормулаНаКонтроль" xfId="2357"/>
    <cellStyle name="Формулы" xfId="2358"/>
    <cellStyle name="Хороший 10" xfId="2359"/>
    <cellStyle name="Хороший 11" xfId="2360"/>
    <cellStyle name="Хороший 12" xfId="2361"/>
    <cellStyle name="Хороший 13" xfId="2362"/>
    <cellStyle name="Хороший 2" xfId="2363"/>
    <cellStyle name="Хороший 2 2" xfId="2364"/>
    <cellStyle name="Хороший 2 3" xfId="2365"/>
    <cellStyle name="Хороший 2 4" xfId="2366"/>
    <cellStyle name="Хороший 2 5" xfId="2367"/>
    <cellStyle name="Хороший 2 6" xfId="2368"/>
    <cellStyle name="Хороший 3" xfId="2369"/>
    <cellStyle name="Хороший 3 2" xfId="2370"/>
    <cellStyle name="Хороший 4" xfId="2371"/>
    <cellStyle name="Хороший 4 2" xfId="2372"/>
    <cellStyle name="Хороший 5" xfId="2373"/>
    <cellStyle name="Хороший 5 2" xfId="2374"/>
    <cellStyle name="Хороший 6" xfId="2375"/>
    <cellStyle name="Хороший 6 2" xfId="2376"/>
    <cellStyle name="Хороший 7" xfId="2377"/>
    <cellStyle name="Хороший 7 2" xfId="2378"/>
    <cellStyle name="Хороший 8" xfId="2379"/>
    <cellStyle name="Хороший 8 2" xfId="2380"/>
    <cellStyle name="Хороший 9" xfId="2381"/>
    <cellStyle name="Хороший 9 2" xfId="2382"/>
    <cellStyle name="Цена_продукта" xfId="2383"/>
    <cellStyle name="Цифры по центру с десятыми" xfId="2384"/>
    <cellStyle name="число" xfId="2385"/>
    <cellStyle name="Џђћ–…ќ’ќ›‰" xfId="2386"/>
    <cellStyle name="Шапка" xfId="2387"/>
    <cellStyle name="Шапка таблицы" xfId="2388"/>
    <cellStyle name="ШАУ" xfId="2389"/>
    <cellStyle name="ܘ_x0008_" xfId="2390"/>
    <cellStyle name="ܘ_x0008_?䈌Ȏ㘛䤀ጛܛ_x0008_?䨐Ȏ㘛䤀ጛܛ_x0008_?䉜Ȏ㘛伀ᤛ" xfId="2391"/>
    <cellStyle name="ܘ_x0008_?䈌Ȏ㘛䤀ጛܛ_x0008_?䨐Ȏ㘛䤀ጛܛ_x0008_?䉜Ȏ㘛伀ᤛ 1" xfId="2392"/>
    <cellStyle name="ܛ_x0008_" xfId="2393"/>
    <cellStyle name="ܛ_x0008_?䉜Ȏ㘛伀ᤛܛ_x0008_?偬Ȏ?ഀ഍č_x0001_?䊴Ȏ?ကတĐ_x0001_Ҡ" xfId="2394"/>
    <cellStyle name="ܛ_x0008_?䉜Ȏ㘛伀ᤛܛ_x0008_?偬Ȏ?ഀ഍č_x0001_?䊴Ȏ?ကတĐ_x0001_Ҡ 1" xfId="2395"/>
    <cellStyle name="ܛ_x0008_?䉜Ȏ㘛伀ᤛܛ_x0008_?偬Ȏ?ഀ഍č_x0001_?䊴Ȏ?ကတĐ_x0001_Ҡ_БДР С44о БДДС ок03" xfId="2396"/>
    <cellStyle name="標準_PL-CF sheet" xfId="2397"/>
    <cellStyle name="㐀കܒ_x0008_" xfId="2398"/>
    <cellStyle name="㐀കܒ_x0008_?䆴Ȏ㘛伀ᤛܛ_x0008_?䧀Ȏ〘䤀ᤘ" xfId="2399"/>
    <cellStyle name="㐀കܒ_x0008_?䆴Ȏ㘛伀ᤛܛ_x0008_?䧀Ȏ〘䤀ᤘ 1" xfId="2400"/>
    <cellStyle name="㐀കܒ_x0008_?䆴Ȏ㘛伀ᤛܛ_x0008_?䧀Ȏ〘䤀ᤘ_БДР С44о БДДС ок03" xfId="2401"/>
    <cellStyle name="㼿" xfId="2402"/>
    <cellStyle name="䁺_x0001_" xfId="24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rriah.ru/preyskuranty-tsen/%D0%A0rejskurant09.07.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K49"/>
  <sheetViews>
    <sheetView tabSelected="1" workbookViewId="0">
      <selection activeCell="H13" sqref="H13"/>
    </sheetView>
  </sheetViews>
  <sheetFormatPr defaultRowHeight="13.8"/>
  <cols>
    <col min="1" max="1" width="29.5546875" style="4" customWidth="1"/>
    <col min="2" max="3" width="15.6640625" style="4" hidden="1" customWidth="1"/>
    <col min="4" max="4" width="15.6640625" style="4" customWidth="1"/>
    <col min="5" max="5" width="27.6640625" style="4" customWidth="1"/>
    <col min="6" max="6" width="17.33203125" style="31" customWidth="1"/>
    <col min="7" max="7" width="18.33203125" style="31" customWidth="1"/>
    <col min="8" max="8" width="22.44140625" style="31" customWidth="1"/>
    <col min="9" max="9" width="17.88671875" style="31" customWidth="1"/>
    <col min="10" max="10" width="11.5546875" style="4" customWidth="1"/>
    <col min="11" max="11" width="14.33203125" style="31" customWidth="1"/>
    <col min="12" max="246" width="8.88671875" style="4"/>
    <col min="247" max="247" width="29.5546875" style="4" customWidth="1"/>
    <col min="248" max="248" width="13.5546875" style="4" customWidth="1"/>
    <col min="249" max="249" width="24.33203125" style="4" customWidth="1"/>
    <col min="250" max="250" width="8.88671875" style="4"/>
    <col min="251" max="251" width="14.33203125" style="4" customWidth="1"/>
    <col min="252" max="252" width="8.88671875" style="4"/>
    <col min="253" max="253" width="35.44140625" style="4" customWidth="1"/>
    <col min="254" max="254" width="8.88671875" style="4"/>
    <col min="255" max="255" width="20.5546875" style="4" customWidth="1"/>
    <col min="256" max="264" width="8.88671875" style="4"/>
    <col min="265" max="265" width="14.33203125" style="4" customWidth="1"/>
    <col min="266" max="266" width="23" style="4" customWidth="1"/>
    <col min="267" max="502" width="8.88671875" style="4"/>
    <col min="503" max="503" width="29.5546875" style="4" customWidth="1"/>
    <col min="504" max="504" width="13.5546875" style="4" customWidth="1"/>
    <col min="505" max="505" width="24.33203125" style="4" customWidth="1"/>
    <col min="506" max="506" width="8.88671875" style="4"/>
    <col min="507" max="507" width="14.33203125" style="4" customWidth="1"/>
    <col min="508" max="508" width="8.88671875" style="4"/>
    <col min="509" max="509" width="35.44140625" style="4" customWidth="1"/>
    <col min="510" max="510" width="8.88671875" style="4"/>
    <col min="511" max="511" width="20.5546875" style="4" customWidth="1"/>
    <col min="512" max="520" width="8.88671875" style="4"/>
    <col min="521" max="521" width="14.33203125" style="4" customWidth="1"/>
    <col min="522" max="522" width="23" style="4" customWidth="1"/>
    <col min="523" max="758" width="8.88671875" style="4"/>
    <col min="759" max="759" width="29.5546875" style="4" customWidth="1"/>
    <col min="760" max="760" width="13.5546875" style="4" customWidth="1"/>
    <col min="761" max="761" width="24.33203125" style="4" customWidth="1"/>
    <col min="762" max="762" width="8.88671875" style="4"/>
    <col min="763" max="763" width="14.33203125" style="4" customWidth="1"/>
    <col min="764" max="764" width="8.88671875" style="4"/>
    <col min="765" max="765" width="35.44140625" style="4" customWidth="1"/>
    <col min="766" max="766" width="8.88671875" style="4"/>
    <col min="767" max="767" width="20.5546875" style="4" customWidth="1"/>
    <col min="768" max="776" width="8.88671875" style="4"/>
    <col min="777" max="777" width="14.33203125" style="4" customWidth="1"/>
    <col min="778" max="778" width="23" style="4" customWidth="1"/>
    <col min="779" max="1014" width="8.88671875" style="4"/>
    <col min="1015" max="1015" width="29.5546875" style="4" customWidth="1"/>
    <col min="1016" max="1016" width="13.5546875" style="4" customWidth="1"/>
    <col min="1017" max="1017" width="24.33203125" style="4" customWidth="1"/>
    <col min="1018" max="1018" width="8.88671875" style="4"/>
    <col min="1019" max="1019" width="14.33203125" style="4" customWidth="1"/>
    <col min="1020" max="1020" width="8.88671875" style="4"/>
    <col min="1021" max="1021" width="35.44140625" style="4" customWidth="1"/>
    <col min="1022" max="1022" width="8.88671875" style="4"/>
    <col min="1023" max="1023" width="20.5546875" style="4" customWidth="1"/>
    <col min="1024" max="1032" width="8.88671875" style="4"/>
    <col min="1033" max="1033" width="14.33203125" style="4" customWidth="1"/>
    <col min="1034" max="1034" width="23" style="4" customWidth="1"/>
    <col min="1035" max="1270" width="8.88671875" style="4"/>
    <col min="1271" max="1271" width="29.5546875" style="4" customWidth="1"/>
    <col min="1272" max="1272" width="13.5546875" style="4" customWidth="1"/>
    <col min="1273" max="1273" width="24.33203125" style="4" customWidth="1"/>
    <col min="1274" max="1274" width="8.88671875" style="4"/>
    <col min="1275" max="1275" width="14.33203125" style="4" customWidth="1"/>
    <col min="1276" max="1276" width="8.88671875" style="4"/>
    <col min="1277" max="1277" width="35.44140625" style="4" customWidth="1"/>
    <col min="1278" max="1278" width="8.88671875" style="4"/>
    <col min="1279" max="1279" width="20.5546875" style="4" customWidth="1"/>
    <col min="1280" max="1288" width="8.88671875" style="4"/>
    <col min="1289" max="1289" width="14.33203125" style="4" customWidth="1"/>
    <col min="1290" max="1290" width="23" style="4" customWidth="1"/>
    <col min="1291" max="1526" width="8.88671875" style="4"/>
    <col min="1527" max="1527" width="29.5546875" style="4" customWidth="1"/>
    <col min="1528" max="1528" width="13.5546875" style="4" customWidth="1"/>
    <col min="1529" max="1529" width="24.33203125" style="4" customWidth="1"/>
    <col min="1530" max="1530" width="8.88671875" style="4"/>
    <col min="1531" max="1531" width="14.33203125" style="4" customWidth="1"/>
    <col min="1532" max="1532" width="8.88671875" style="4"/>
    <col min="1533" max="1533" width="35.44140625" style="4" customWidth="1"/>
    <col min="1534" max="1534" width="8.88671875" style="4"/>
    <col min="1535" max="1535" width="20.5546875" style="4" customWidth="1"/>
    <col min="1536" max="1544" width="8.88671875" style="4"/>
    <col min="1545" max="1545" width="14.33203125" style="4" customWidth="1"/>
    <col min="1546" max="1546" width="23" style="4" customWidth="1"/>
    <col min="1547" max="1782" width="8.88671875" style="4"/>
    <col min="1783" max="1783" width="29.5546875" style="4" customWidth="1"/>
    <col min="1784" max="1784" width="13.5546875" style="4" customWidth="1"/>
    <col min="1785" max="1785" width="24.33203125" style="4" customWidth="1"/>
    <col min="1786" max="1786" width="8.88671875" style="4"/>
    <col min="1787" max="1787" width="14.33203125" style="4" customWidth="1"/>
    <col min="1788" max="1788" width="8.88671875" style="4"/>
    <col min="1789" max="1789" width="35.44140625" style="4" customWidth="1"/>
    <col min="1790" max="1790" width="8.88671875" style="4"/>
    <col min="1791" max="1791" width="20.5546875" style="4" customWidth="1"/>
    <col min="1792" max="1800" width="8.88671875" style="4"/>
    <col min="1801" max="1801" width="14.33203125" style="4" customWidth="1"/>
    <col min="1802" max="1802" width="23" style="4" customWidth="1"/>
    <col min="1803" max="2038" width="8.88671875" style="4"/>
    <col min="2039" max="2039" width="29.5546875" style="4" customWidth="1"/>
    <col min="2040" max="2040" width="13.5546875" style="4" customWidth="1"/>
    <col min="2041" max="2041" width="24.33203125" style="4" customWidth="1"/>
    <col min="2042" max="2042" width="8.88671875" style="4"/>
    <col min="2043" max="2043" width="14.33203125" style="4" customWidth="1"/>
    <col min="2044" max="2044" width="8.88671875" style="4"/>
    <col min="2045" max="2045" width="35.44140625" style="4" customWidth="1"/>
    <col min="2046" max="2046" width="8.88671875" style="4"/>
    <col min="2047" max="2047" width="20.5546875" style="4" customWidth="1"/>
    <col min="2048" max="2056" width="8.88671875" style="4"/>
    <col min="2057" max="2057" width="14.33203125" style="4" customWidth="1"/>
    <col min="2058" max="2058" width="23" style="4" customWidth="1"/>
    <col min="2059" max="2294" width="8.88671875" style="4"/>
    <col min="2295" max="2295" width="29.5546875" style="4" customWidth="1"/>
    <col min="2296" max="2296" width="13.5546875" style="4" customWidth="1"/>
    <col min="2297" max="2297" width="24.33203125" style="4" customWidth="1"/>
    <col min="2298" max="2298" width="8.88671875" style="4"/>
    <col min="2299" max="2299" width="14.33203125" style="4" customWidth="1"/>
    <col min="2300" max="2300" width="8.88671875" style="4"/>
    <col min="2301" max="2301" width="35.44140625" style="4" customWidth="1"/>
    <col min="2302" max="2302" width="8.88671875" style="4"/>
    <col min="2303" max="2303" width="20.5546875" style="4" customWidth="1"/>
    <col min="2304" max="2312" width="8.88671875" style="4"/>
    <col min="2313" max="2313" width="14.33203125" style="4" customWidth="1"/>
    <col min="2314" max="2314" width="23" style="4" customWidth="1"/>
    <col min="2315" max="2550" width="8.88671875" style="4"/>
    <col min="2551" max="2551" width="29.5546875" style="4" customWidth="1"/>
    <col min="2552" max="2552" width="13.5546875" style="4" customWidth="1"/>
    <col min="2553" max="2553" width="24.33203125" style="4" customWidth="1"/>
    <col min="2554" max="2554" width="8.88671875" style="4"/>
    <col min="2555" max="2555" width="14.33203125" style="4" customWidth="1"/>
    <col min="2556" max="2556" width="8.88671875" style="4"/>
    <col min="2557" max="2557" width="35.44140625" style="4" customWidth="1"/>
    <col min="2558" max="2558" width="8.88671875" style="4"/>
    <col min="2559" max="2559" width="20.5546875" style="4" customWidth="1"/>
    <col min="2560" max="2568" width="8.88671875" style="4"/>
    <col min="2569" max="2569" width="14.33203125" style="4" customWidth="1"/>
    <col min="2570" max="2570" width="23" style="4" customWidth="1"/>
    <col min="2571" max="2806" width="8.88671875" style="4"/>
    <col min="2807" max="2807" width="29.5546875" style="4" customWidth="1"/>
    <col min="2808" max="2808" width="13.5546875" style="4" customWidth="1"/>
    <col min="2809" max="2809" width="24.33203125" style="4" customWidth="1"/>
    <col min="2810" max="2810" width="8.88671875" style="4"/>
    <col min="2811" max="2811" width="14.33203125" style="4" customWidth="1"/>
    <col min="2812" max="2812" width="8.88671875" style="4"/>
    <col min="2813" max="2813" width="35.44140625" style="4" customWidth="1"/>
    <col min="2814" max="2814" width="8.88671875" style="4"/>
    <col min="2815" max="2815" width="20.5546875" style="4" customWidth="1"/>
    <col min="2816" max="2824" width="8.88671875" style="4"/>
    <col min="2825" max="2825" width="14.33203125" style="4" customWidth="1"/>
    <col min="2826" max="2826" width="23" style="4" customWidth="1"/>
    <col min="2827" max="3062" width="8.88671875" style="4"/>
    <col min="3063" max="3063" width="29.5546875" style="4" customWidth="1"/>
    <col min="3064" max="3064" width="13.5546875" style="4" customWidth="1"/>
    <col min="3065" max="3065" width="24.33203125" style="4" customWidth="1"/>
    <col min="3066" max="3066" width="8.88671875" style="4"/>
    <col min="3067" max="3067" width="14.33203125" style="4" customWidth="1"/>
    <col min="3068" max="3068" width="8.88671875" style="4"/>
    <col min="3069" max="3069" width="35.44140625" style="4" customWidth="1"/>
    <col min="3070" max="3070" width="8.88671875" style="4"/>
    <col min="3071" max="3071" width="20.5546875" style="4" customWidth="1"/>
    <col min="3072" max="3080" width="8.88671875" style="4"/>
    <col min="3081" max="3081" width="14.33203125" style="4" customWidth="1"/>
    <col min="3082" max="3082" width="23" style="4" customWidth="1"/>
    <col min="3083" max="3318" width="8.88671875" style="4"/>
    <col min="3319" max="3319" width="29.5546875" style="4" customWidth="1"/>
    <col min="3320" max="3320" width="13.5546875" style="4" customWidth="1"/>
    <col min="3321" max="3321" width="24.33203125" style="4" customWidth="1"/>
    <col min="3322" max="3322" width="8.88671875" style="4"/>
    <col min="3323" max="3323" width="14.33203125" style="4" customWidth="1"/>
    <col min="3324" max="3324" width="8.88671875" style="4"/>
    <col min="3325" max="3325" width="35.44140625" style="4" customWidth="1"/>
    <col min="3326" max="3326" width="8.88671875" style="4"/>
    <col min="3327" max="3327" width="20.5546875" style="4" customWidth="1"/>
    <col min="3328" max="3336" width="8.88671875" style="4"/>
    <col min="3337" max="3337" width="14.33203125" style="4" customWidth="1"/>
    <col min="3338" max="3338" width="23" style="4" customWidth="1"/>
    <col min="3339" max="3574" width="8.88671875" style="4"/>
    <col min="3575" max="3575" width="29.5546875" style="4" customWidth="1"/>
    <col min="3576" max="3576" width="13.5546875" style="4" customWidth="1"/>
    <col min="3577" max="3577" width="24.33203125" style="4" customWidth="1"/>
    <col min="3578" max="3578" width="8.88671875" style="4"/>
    <col min="3579" max="3579" width="14.33203125" style="4" customWidth="1"/>
    <col min="3580" max="3580" width="8.88671875" style="4"/>
    <col min="3581" max="3581" width="35.44140625" style="4" customWidth="1"/>
    <col min="3582" max="3582" width="8.88671875" style="4"/>
    <col min="3583" max="3583" width="20.5546875" style="4" customWidth="1"/>
    <col min="3584" max="3592" width="8.88671875" style="4"/>
    <col min="3593" max="3593" width="14.33203125" style="4" customWidth="1"/>
    <col min="3594" max="3594" width="23" style="4" customWidth="1"/>
    <col min="3595" max="3830" width="8.88671875" style="4"/>
    <col min="3831" max="3831" width="29.5546875" style="4" customWidth="1"/>
    <col min="3832" max="3832" width="13.5546875" style="4" customWidth="1"/>
    <col min="3833" max="3833" width="24.33203125" style="4" customWidth="1"/>
    <col min="3834" max="3834" width="8.88671875" style="4"/>
    <col min="3835" max="3835" width="14.33203125" style="4" customWidth="1"/>
    <col min="3836" max="3836" width="8.88671875" style="4"/>
    <col min="3837" max="3837" width="35.44140625" style="4" customWidth="1"/>
    <col min="3838" max="3838" width="8.88671875" style="4"/>
    <col min="3839" max="3839" width="20.5546875" style="4" customWidth="1"/>
    <col min="3840" max="3848" width="8.88671875" style="4"/>
    <col min="3849" max="3849" width="14.33203125" style="4" customWidth="1"/>
    <col min="3850" max="3850" width="23" style="4" customWidth="1"/>
    <col min="3851" max="4086" width="8.88671875" style="4"/>
    <col min="4087" max="4087" width="29.5546875" style="4" customWidth="1"/>
    <col min="4088" max="4088" width="13.5546875" style="4" customWidth="1"/>
    <col min="4089" max="4089" width="24.33203125" style="4" customWidth="1"/>
    <col min="4090" max="4090" width="8.88671875" style="4"/>
    <col min="4091" max="4091" width="14.33203125" style="4" customWidth="1"/>
    <col min="4092" max="4092" width="8.88671875" style="4"/>
    <col min="4093" max="4093" width="35.44140625" style="4" customWidth="1"/>
    <col min="4094" max="4094" width="8.88671875" style="4"/>
    <col min="4095" max="4095" width="20.5546875" style="4" customWidth="1"/>
    <col min="4096" max="4104" width="8.88671875" style="4"/>
    <col min="4105" max="4105" width="14.33203125" style="4" customWidth="1"/>
    <col min="4106" max="4106" width="23" style="4" customWidth="1"/>
    <col min="4107" max="4342" width="8.88671875" style="4"/>
    <col min="4343" max="4343" width="29.5546875" style="4" customWidth="1"/>
    <col min="4344" max="4344" width="13.5546875" style="4" customWidth="1"/>
    <col min="4345" max="4345" width="24.33203125" style="4" customWidth="1"/>
    <col min="4346" max="4346" width="8.88671875" style="4"/>
    <col min="4347" max="4347" width="14.33203125" style="4" customWidth="1"/>
    <col min="4348" max="4348" width="8.88671875" style="4"/>
    <col min="4349" max="4349" width="35.44140625" style="4" customWidth="1"/>
    <col min="4350" max="4350" width="8.88671875" style="4"/>
    <col min="4351" max="4351" width="20.5546875" style="4" customWidth="1"/>
    <col min="4352" max="4360" width="8.88671875" style="4"/>
    <col min="4361" max="4361" width="14.33203125" style="4" customWidth="1"/>
    <col min="4362" max="4362" width="23" style="4" customWidth="1"/>
    <col min="4363" max="4598" width="8.88671875" style="4"/>
    <col min="4599" max="4599" width="29.5546875" style="4" customWidth="1"/>
    <col min="4600" max="4600" width="13.5546875" style="4" customWidth="1"/>
    <col min="4601" max="4601" width="24.33203125" style="4" customWidth="1"/>
    <col min="4602" max="4602" width="8.88671875" style="4"/>
    <col min="4603" max="4603" width="14.33203125" style="4" customWidth="1"/>
    <col min="4604" max="4604" width="8.88671875" style="4"/>
    <col min="4605" max="4605" width="35.44140625" style="4" customWidth="1"/>
    <col min="4606" max="4606" width="8.88671875" style="4"/>
    <col min="4607" max="4607" width="20.5546875" style="4" customWidth="1"/>
    <col min="4608" max="4616" width="8.88671875" style="4"/>
    <col min="4617" max="4617" width="14.33203125" style="4" customWidth="1"/>
    <col min="4618" max="4618" width="23" style="4" customWidth="1"/>
    <col min="4619" max="4854" width="8.88671875" style="4"/>
    <col min="4855" max="4855" width="29.5546875" style="4" customWidth="1"/>
    <col min="4856" max="4856" width="13.5546875" style="4" customWidth="1"/>
    <col min="4857" max="4857" width="24.33203125" style="4" customWidth="1"/>
    <col min="4858" max="4858" width="8.88671875" style="4"/>
    <col min="4859" max="4859" width="14.33203125" style="4" customWidth="1"/>
    <col min="4860" max="4860" width="8.88671875" style="4"/>
    <col min="4861" max="4861" width="35.44140625" style="4" customWidth="1"/>
    <col min="4862" max="4862" width="8.88671875" style="4"/>
    <col min="4863" max="4863" width="20.5546875" style="4" customWidth="1"/>
    <col min="4864" max="4872" width="8.88671875" style="4"/>
    <col min="4873" max="4873" width="14.33203125" style="4" customWidth="1"/>
    <col min="4874" max="4874" width="23" style="4" customWidth="1"/>
    <col min="4875" max="5110" width="8.88671875" style="4"/>
    <col min="5111" max="5111" width="29.5546875" style="4" customWidth="1"/>
    <col min="5112" max="5112" width="13.5546875" style="4" customWidth="1"/>
    <col min="5113" max="5113" width="24.33203125" style="4" customWidth="1"/>
    <col min="5114" max="5114" width="8.88671875" style="4"/>
    <col min="5115" max="5115" width="14.33203125" style="4" customWidth="1"/>
    <col min="5116" max="5116" width="8.88671875" style="4"/>
    <col min="5117" max="5117" width="35.44140625" style="4" customWidth="1"/>
    <col min="5118" max="5118" width="8.88671875" style="4"/>
    <col min="5119" max="5119" width="20.5546875" style="4" customWidth="1"/>
    <col min="5120" max="5128" width="8.88671875" style="4"/>
    <col min="5129" max="5129" width="14.33203125" style="4" customWidth="1"/>
    <col min="5130" max="5130" width="23" style="4" customWidth="1"/>
    <col min="5131" max="5366" width="8.88671875" style="4"/>
    <col min="5367" max="5367" width="29.5546875" style="4" customWidth="1"/>
    <col min="5368" max="5368" width="13.5546875" style="4" customWidth="1"/>
    <col min="5369" max="5369" width="24.33203125" style="4" customWidth="1"/>
    <col min="5370" max="5370" width="8.88671875" style="4"/>
    <col min="5371" max="5371" width="14.33203125" style="4" customWidth="1"/>
    <col min="5372" max="5372" width="8.88671875" style="4"/>
    <col min="5373" max="5373" width="35.44140625" style="4" customWidth="1"/>
    <col min="5374" max="5374" width="8.88671875" style="4"/>
    <col min="5375" max="5375" width="20.5546875" style="4" customWidth="1"/>
    <col min="5376" max="5384" width="8.88671875" style="4"/>
    <col min="5385" max="5385" width="14.33203125" style="4" customWidth="1"/>
    <col min="5386" max="5386" width="23" style="4" customWidth="1"/>
    <col min="5387" max="5622" width="8.88671875" style="4"/>
    <col min="5623" max="5623" width="29.5546875" style="4" customWidth="1"/>
    <col min="5624" max="5624" width="13.5546875" style="4" customWidth="1"/>
    <col min="5625" max="5625" width="24.33203125" style="4" customWidth="1"/>
    <col min="5626" max="5626" width="8.88671875" style="4"/>
    <col min="5627" max="5627" width="14.33203125" style="4" customWidth="1"/>
    <col min="5628" max="5628" width="8.88671875" style="4"/>
    <col min="5629" max="5629" width="35.44140625" style="4" customWidth="1"/>
    <col min="5630" max="5630" width="8.88671875" style="4"/>
    <col min="5631" max="5631" width="20.5546875" style="4" customWidth="1"/>
    <col min="5632" max="5640" width="8.88671875" style="4"/>
    <col min="5641" max="5641" width="14.33203125" style="4" customWidth="1"/>
    <col min="5642" max="5642" width="23" style="4" customWidth="1"/>
    <col min="5643" max="5878" width="8.88671875" style="4"/>
    <col min="5879" max="5879" width="29.5546875" style="4" customWidth="1"/>
    <col min="5880" max="5880" width="13.5546875" style="4" customWidth="1"/>
    <col min="5881" max="5881" width="24.33203125" style="4" customWidth="1"/>
    <col min="5882" max="5882" width="8.88671875" style="4"/>
    <col min="5883" max="5883" width="14.33203125" style="4" customWidth="1"/>
    <col min="5884" max="5884" width="8.88671875" style="4"/>
    <col min="5885" max="5885" width="35.44140625" style="4" customWidth="1"/>
    <col min="5886" max="5886" width="8.88671875" style="4"/>
    <col min="5887" max="5887" width="20.5546875" style="4" customWidth="1"/>
    <col min="5888" max="5896" width="8.88671875" style="4"/>
    <col min="5897" max="5897" width="14.33203125" style="4" customWidth="1"/>
    <col min="5898" max="5898" width="23" style="4" customWidth="1"/>
    <col min="5899" max="6134" width="8.88671875" style="4"/>
    <col min="6135" max="6135" width="29.5546875" style="4" customWidth="1"/>
    <col min="6136" max="6136" width="13.5546875" style="4" customWidth="1"/>
    <col min="6137" max="6137" width="24.33203125" style="4" customWidth="1"/>
    <col min="6138" max="6138" width="8.88671875" style="4"/>
    <col min="6139" max="6139" width="14.33203125" style="4" customWidth="1"/>
    <col min="6140" max="6140" width="8.88671875" style="4"/>
    <col min="6141" max="6141" width="35.44140625" style="4" customWidth="1"/>
    <col min="6142" max="6142" width="8.88671875" style="4"/>
    <col min="6143" max="6143" width="20.5546875" style="4" customWidth="1"/>
    <col min="6144" max="6152" width="8.88671875" style="4"/>
    <col min="6153" max="6153" width="14.33203125" style="4" customWidth="1"/>
    <col min="6154" max="6154" width="23" style="4" customWidth="1"/>
    <col min="6155" max="6390" width="8.88671875" style="4"/>
    <col min="6391" max="6391" width="29.5546875" style="4" customWidth="1"/>
    <col min="6392" max="6392" width="13.5546875" style="4" customWidth="1"/>
    <col min="6393" max="6393" width="24.33203125" style="4" customWidth="1"/>
    <col min="6394" max="6394" width="8.88671875" style="4"/>
    <col min="6395" max="6395" width="14.33203125" style="4" customWidth="1"/>
    <col min="6396" max="6396" width="8.88671875" style="4"/>
    <col min="6397" max="6397" width="35.44140625" style="4" customWidth="1"/>
    <col min="6398" max="6398" width="8.88671875" style="4"/>
    <col min="6399" max="6399" width="20.5546875" style="4" customWidth="1"/>
    <col min="6400" max="6408" width="8.88671875" style="4"/>
    <col min="6409" max="6409" width="14.33203125" style="4" customWidth="1"/>
    <col min="6410" max="6410" width="23" style="4" customWidth="1"/>
    <col min="6411" max="6646" width="8.88671875" style="4"/>
    <col min="6647" max="6647" width="29.5546875" style="4" customWidth="1"/>
    <col min="6648" max="6648" width="13.5546875" style="4" customWidth="1"/>
    <col min="6649" max="6649" width="24.33203125" style="4" customWidth="1"/>
    <col min="6650" max="6650" width="8.88671875" style="4"/>
    <col min="6651" max="6651" width="14.33203125" style="4" customWidth="1"/>
    <col min="6652" max="6652" width="8.88671875" style="4"/>
    <col min="6653" max="6653" width="35.44140625" style="4" customWidth="1"/>
    <col min="6654" max="6654" width="8.88671875" style="4"/>
    <col min="6655" max="6655" width="20.5546875" style="4" customWidth="1"/>
    <col min="6656" max="6664" width="8.88671875" style="4"/>
    <col min="6665" max="6665" width="14.33203125" style="4" customWidth="1"/>
    <col min="6666" max="6666" width="23" style="4" customWidth="1"/>
    <col min="6667" max="6902" width="8.88671875" style="4"/>
    <col min="6903" max="6903" width="29.5546875" style="4" customWidth="1"/>
    <col min="6904" max="6904" width="13.5546875" style="4" customWidth="1"/>
    <col min="6905" max="6905" width="24.33203125" style="4" customWidth="1"/>
    <col min="6906" max="6906" width="8.88671875" style="4"/>
    <col min="6907" max="6907" width="14.33203125" style="4" customWidth="1"/>
    <col min="6908" max="6908" width="8.88671875" style="4"/>
    <col min="6909" max="6909" width="35.44140625" style="4" customWidth="1"/>
    <col min="6910" max="6910" width="8.88671875" style="4"/>
    <col min="6911" max="6911" width="20.5546875" style="4" customWidth="1"/>
    <col min="6912" max="6920" width="8.88671875" style="4"/>
    <col min="6921" max="6921" width="14.33203125" style="4" customWidth="1"/>
    <col min="6922" max="6922" width="23" style="4" customWidth="1"/>
    <col min="6923" max="7158" width="8.88671875" style="4"/>
    <col min="7159" max="7159" width="29.5546875" style="4" customWidth="1"/>
    <col min="7160" max="7160" width="13.5546875" style="4" customWidth="1"/>
    <col min="7161" max="7161" width="24.33203125" style="4" customWidth="1"/>
    <col min="7162" max="7162" width="8.88671875" style="4"/>
    <col min="7163" max="7163" width="14.33203125" style="4" customWidth="1"/>
    <col min="7164" max="7164" width="8.88671875" style="4"/>
    <col min="7165" max="7165" width="35.44140625" style="4" customWidth="1"/>
    <col min="7166" max="7166" width="8.88671875" style="4"/>
    <col min="7167" max="7167" width="20.5546875" style="4" customWidth="1"/>
    <col min="7168" max="7176" width="8.88671875" style="4"/>
    <col min="7177" max="7177" width="14.33203125" style="4" customWidth="1"/>
    <col min="7178" max="7178" width="23" style="4" customWidth="1"/>
    <col min="7179" max="7414" width="8.88671875" style="4"/>
    <col min="7415" max="7415" width="29.5546875" style="4" customWidth="1"/>
    <col min="7416" max="7416" width="13.5546875" style="4" customWidth="1"/>
    <col min="7417" max="7417" width="24.33203125" style="4" customWidth="1"/>
    <col min="7418" max="7418" width="8.88671875" style="4"/>
    <col min="7419" max="7419" width="14.33203125" style="4" customWidth="1"/>
    <col min="7420" max="7420" width="8.88671875" style="4"/>
    <col min="7421" max="7421" width="35.44140625" style="4" customWidth="1"/>
    <col min="7422" max="7422" width="8.88671875" style="4"/>
    <col min="7423" max="7423" width="20.5546875" style="4" customWidth="1"/>
    <col min="7424" max="7432" width="8.88671875" style="4"/>
    <col min="7433" max="7433" width="14.33203125" style="4" customWidth="1"/>
    <col min="7434" max="7434" width="23" style="4" customWidth="1"/>
    <col min="7435" max="7670" width="8.88671875" style="4"/>
    <col min="7671" max="7671" width="29.5546875" style="4" customWidth="1"/>
    <col min="7672" max="7672" width="13.5546875" style="4" customWidth="1"/>
    <col min="7673" max="7673" width="24.33203125" style="4" customWidth="1"/>
    <col min="7674" max="7674" width="8.88671875" style="4"/>
    <col min="7675" max="7675" width="14.33203125" style="4" customWidth="1"/>
    <col min="7676" max="7676" width="8.88671875" style="4"/>
    <col min="7677" max="7677" width="35.44140625" style="4" customWidth="1"/>
    <col min="7678" max="7678" width="8.88671875" style="4"/>
    <col min="7679" max="7679" width="20.5546875" style="4" customWidth="1"/>
    <col min="7680" max="7688" width="8.88671875" style="4"/>
    <col min="7689" max="7689" width="14.33203125" style="4" customWidth="1"/>
    <col min="7690" max="7690" width="23" style="4" customWidth="1"/>
    <col min="7691" max="7926" width="8.88671875" style="4"/>
    <col min="7927" max="7927" width="29.5546875" style="4" customWidth="1"/>
    <col min="7928" max="7928" width="13.5546875" style="4" customWidth="1"/>
    <col min="7929" max="7929" width="24.33203125" style="4" customWidth="1"/>
    <col min="7930" max="7930" width="8.88671875" style="4"/>
    <col min="7931" max="7931" width="14.33203125" style="4" customWidth="1"/>
    <col min="7932" max="7932" width="8.88671875" style="4"/>
    <col min="7933" max="7933" width="35.44140625" style="4" customWidth="1"/>
    <col min="7934" max="7934" width="8.88671875" style="4"/>
    <col min="7935" max="7935" width="20.5546875" style="4" customWidth="1"/>
    <col min="7936" max="7944" width="8.88671875" style="4"/>
    <col min="7945" max="7945" width="14.33203125" style="4" customWidth="1"/>
    <col min="7946" max="7946" width="23" style="4" customWidth="1"/>
    <col min="7947" max="8182" width="8.88671875" style="4"/>
    <col min="8183" max="8183" width="29.5546875" style="4" customWidth="1"/>
    <col min="8184" max="8184" width="13.5546875" style="4" customWidth="1"/>
    <col min="8185" max="8185" width="24.33203125" style="4" customWidth="1"/>
    <col min="8186" max="8186" width="8.88671875" style="4"/>
    <col min="8187" max="8187" width="14.33203125" style="4" customWidth="1"/>
    <col min="8188" max="8188" width="8.88671875" style="4"/>
    <col min="8189" max="8189" width="35.44140625" style="4" customWidth="1"/>
    <col min="8190" max="8190" width="8.88671875" style="4"/>
    <col min="8191" max="8191" width="20.5546875" style="4" customWidth="1"/>
    <col min="8192" max="8200" width="8.88671875" style="4"/>
    <col min="8201" max="8201" width="14.33203125" style="4" customWidth="1"/>
    <col min="8202" max="8202" width="23" style="4" customWidth="1"/>
    <col min="8203" max="8438" width="8.88671875" style="4"/>
    <col min="8439" max="8439" width="29.5546875" style="4" customWidth="1"/>
    <col min="8440" max="8440" width="13.5546875" style="4" customWidth="1"/>
    <col min="8441" max="8441" width="24.33203125" style="4" customWidth="1"/>
    <col min="8442" max="8442" width="8.88671875" style="4"/>
    <col min="8443" max="8443" width="14.33203125" style="4" customWidth="1"/>
    <col min="8444" max="8444" width="8.88671875" style="4"/>
    <col min="8445" max="8445" width="35.44140625" style="4" customWidth="1"/>
    <col min="8446" max="8446" width="8.88671875" style="4"/>
    <col min="8447" max="8447" width="20.5546875" style="4" customWidth="1"/>
    <col min="8448" max="8456" width="8.88671875" style="4"/>
    <col min="8457" max="8457" width="14.33203125" style="4" customWidth="1"/>
    <col min="8458" max="8458" width="23" style="4" customWidth="1"/>
    <col min="8459" max="8694" width="8.88671875" style="4"/>
    <col min="8695" max="8695" width="29.5546875" style="4" customWidth="1"/>
    <col min="8696" max="8696" width="13.5546875" style="4" customWidth="1"/>
    <col min="8697" max="8697" width="24.33203125" style="4" customWidth="1"/>
    <col min="8698" max="8698" width="8.88671875" style="4"/>
    <col min="8699" max="8699" width="14.33203125" style="4" customWidth="1"/>
    <col min="8700" max="8700" width="8.88671875" style="4"/>
    <col min="8701" max="8701" width="35.44140625" style="4" customWidth="1"/>
    <col min="8702" max="8702" width="8.88671875" style="4"/>
    <col min="8703" max="8703" width="20.5546875" style="4" customWidth="1"/>
    <col min="8704" max="8712" width="8.88671875" style="4"/>
    <col min="8713" max="8713" width="14.33203125" style="4" customWidth="1"/>
    <col min="8714" max="8714" width="23" style="4" customWidth="1"/>
    <col min="8715" max="8950" width="8.88671875" style="4"/>
    <col min="8951" max="8951" width="29.5546875" style="4" customWidth="1"/>
    <col min="8952" max="8952" width="13.5546875" style="4" customWidth="1"/>
    <col min="8953" max="8953" width="24.33203125" style="4" customWidth="1"/>
    <col min="8954" max="8954" width="8.88671875" style="4"/>
    <col min="8955" max="8955" width="14.33203125" style="4" customWidth="1"/>
    <col min="8956" max="8956" width="8.88671875" style="4"/>
    <col min="8957" max="8957" width="35.44140625" style="4" customWidth="1"/>
    <col min="8958" max="8958" width="8.88671875" style="4"/>
    <col min="8959" max="8959" width="20.5546875" style="4" customWidth="1"/>
    <col min="8960" max="8968" width="8.88671875" style="4"/>
    <col min="8969" max="8969" width="14.33203125" style="4" customWidth="1"/>
    <col min="8970" max="8970" width="23" style="4" customWidth="1"/>
    <col min="8971" max="9206" width="8.88671875" style="4"/>
    <col min="9207" max="9207" width="29.5546875" style="4" customWidth="1"/>
    <col min="9208" max="9208" width="13.5546875" style="4" customWidth="1"/>
    <col min="9209" max="9209" width="24.33203125" style="4" customWidth="1"/>
    <col min="9210" max="9210" width="8.88671875" style="4"/>
    <col min="9211" max="9211" width="14.33203125" style="4" customWidth="1"/>
    <col min="9212" max="9212" width="8.88671875" style="4"/>
    <col min="9213" max="9213" width="35.44140625" style="4" customWidth="1"/>
    <col min="9214" max="9214" width="8.88671875" style="4"/>
    <col min="9215" max="9215" width="20.5546875" style="4" customWidth="1"/>
    <col min="9216" max="9224" width="8.88671875" style="4"/>
    <col min="9225" max="9225" width="14.33203125" style="4" customWidth="1"/>
    <col min="9226" max="9226" width="23" style="4" customWidth="1"/>
    <col min="9227" max="9462" width="8.88671875" style="4"/>
    <col min="9463" max="9463" width="29.5546875" style="4" customWidth="1"/>
    <col min="9464" max="9464" width="13.5546875" style="4" customWidth="1"/>
    <col min="9465" max="9465" width="24.33203125" style="4" customWidth="1"/>
    <col min="9466" max="9466" width="8.88671875" style="4"/>
    <col min="9467" max="9467" width="14.33203125" style="4" customWidth="1"/>
    <col min="9468" max="9468" width="8.88671875" style="4"/>
    <col min="9469" max="9469" width="35.44140625" style="4" customWidth="1"/>
    <col min="9470" max="9470" width="8.88671875" style="4"/>
    <col min="9471" max="9471" width="20.5546875" style="4" customWidth="1"/>
    <col min="9472" max="9480" width="8.88671875" style="4"/>
    <col min="9481" max="9481" width="14.33203125" style="4" customWidth="1"/>
    <col min="9482" max="9482" width="23" style="4" customWidth="1"/>
    <col min="9483" max="9718" width="8.88671875" style="4"/>
    <col min="9719" max="9719" width="29.5546875" style="4" customWidth="1"/>
    <col min="9720" max="9720" width="13.5546875" style="4" customWidth="1"/>
    <col min="9721" max="9721" width="24.33203125" style="4" customWidth="1"/>
    <col min="9722" max="9722" width="8.88671875" style="4"/>
    <col min="9723" max="9723" width="14.33203125" style="4" customWidth="1"/>
    <col min="9724" max="9724" width="8.88671875" style="4"/>
    <col min="9725" max="9725" width="35.44140625" style="4" customWidth="1"/>
    <col min="9726" max="9726" width="8.88671875" style="4"/>
    <col min="9727" max="9727" width="20.5546875" style="4" customWidth="1"/>
    <col min="9728" max="9736" width="8.88671875" style="4"/>
    <col min="9737" max="9737" width="14.33203125" style="4" customWidth="1"/>
    <col min="9738" max="9738" width="23" style="4" customWidth="1"/>
    <col min="9739" max="9974" width="8.88671875" style="4"/>
    <col min="9975" max="9975" width="29.5546875" style="4" customWidth="1"/>
    <col min="9976" max="9976" width="13.5546875" style="4" customWidth="1"/>
    <col min="9977" max="9977" width="24.33203125" style="4" customWidth="1"/>
    <col min="9978" max="9978" width="8.88671875" style="4"/>
    <col min="9979" max="9979" width="14.33203125" style="4" customWidth="1"/>
    <col min="9980" max="9980" width="8.88671875" style="4"/>
    <col min="9981" max="9981" width="35.44140625" style="4" customWidth="1"/>
    <col min="9982" max="9982" width="8.88671875" style="4"/>
    <col min="9983" max="9983" width="20.5546875" style="4" customWidth="1"/>
    <col min="9984" max="9992" width="8.88671875" style="4"/>
    <col min="9993" max="9993" width="14.33203125" style="4" customWidth="1"/>
    <col min="9994" max="9994" width="23" style="4" customWidth="1"/>
    <col min="9995" max="10230" width="8.88671875" style="4"/>
    <col min="10231" max="10231" width="29.5546875" style="4" customWidth="1"/>
    <col min="10232" max="10232" width="13.5546875" style="4" customWidth="1"/>
    <col min="10233" max="10233" width="24.33203125" style="4" customWidth="1"/>
    <col min="10234" max="10234" width="8.88671875" style="4"/>
    <col min="10235" max="10235" width="14.33203125" style="4" customWidth="1"/>
    <col min="10236" max="10236" width="8.88671875" style="4"/>
    <col min="10237" max="10237" width="35.44140625" style="4" customWidth="1"/>
    <col min="10238" max="10238" width="8.88671875" style="4"/>
    <col min="10239" max="10239" width="20.5546875" style="4" customWidth="1"/>
    <col min="10240" max="10248" width="8.88671875" style="4"/>
    <col min="10249" max="10249" width="14.33203125" style="4" customWidth="1"/>
    <col min="10250" max="10250" width="23" style="4" customWidth="1"/>
    <col min="10251" max="10486" width="8.88671875" style="4"/>
    <col min="10487" max="10487" width="29.5546875" style="4" customWidth="1"/>
    <col min="10488" max="10488" width="13.5546875" style="4" customWidth="1"/>
    <col min="10489" max="10489" width="24.33203125" style="4" customWidth="1"/>
    <col min="10490" max="10490" width="8.88671875" style="4"/>
    <col min="10491" max="10491" width="14.33203125" style="4" customWidth="1"/>
    <col min="10492" max="10492" width="8.88671875" style="4"/>
    <col min="10493" max="10493" width="35.44140625" style="4" customWidth="1"/>
    <col min="10494" max="10494" width="8.88671875" style="4"/>
    <col min="10495" max="10495" width="20.5546875" style="4" customWidth="1"/>
    <col min="10496" max="10504" width="8.88671875" style="4"/>
    <col min="10505" max="10505" width="14.33203125" style="4" customWidth="1"/>
    <col min="10506" max="10506" width="23" style="4" customWidth="1"/>
    <col min="10507" max="10742" width="8.88671875" style="4"/>
    <col min="10743" max="10743" width="29.5546875" style="4" customWidth="1"/>
    <col min="10744" max="10744" width="13.5546875" style="4" customWidth="1"/>
    <col min="10745" max="10745" width="24.33203125" style="4" customWidth="1"/>
    <col min="10746" max="10746" width="8.88671875" style="4"/>
    <col min="10747" max="10747" width="14.33203125" style="4" customWidth="1"/>
    <col min="10748" max="10748" width="8.88671875" style="4"/>
    <col min="10749" max="10749" width="35.44140625" style="4" customWidth="1"/>
    <col min="10750" max="10750" width="8.88671875" style="4"/>
    <col min="10751" max="10751" width="20.5546875" style="4" customWidth="1"/>
    <col min="10752" max="10760" width="8.88671875" style="4"/>
    <col min="10761" max="10761" width="14.33203125" style="4" customWidth="1"/>
    <col min="10762" max="10762" width="23" style="4" customWidth="1"/>
    <col min="10763" max="10998" width="8.88671875" style="4"/>
    <col min="10999" max="10999" width="29.5546875" style="4" customWidth="1"/>
    <col min="11000" max="11000" width="13.5546875" style="4" customWidth="1"/>
    <col min="11001" max="11001" width="24.33203125" style="4" customWidth="1"/>
    <col min="11002" max="11002" width="8.88671875" style="4"/>
    <col min="11003" max="11003" width="14.33203125" style="4" customWidth="1"/>
    <col min="11004" max="11004" width="8.88671875" style="4"/>
    <col min="11005" max="11005" width="35.44140625" style="4" customWidth="1"/>
    <col min="11006" max="11006" width="8.88671875" style="4"/>
    <col min="11007" max="11007" width="20.5546875" style="4" customWidth="1"/>
    <col min="11008" max="11016" width="8.88671875" style="4"/>
    <col min="11017" max="11017" width="14.33203125" style="4" customWidth="1"/>
    <col min="11018" max="11018" width="23" style="4" customWidth="1"/>
    <col min="11019" max="11254" width="8.88671875" style="4"/>
    <col min="11255" max="11255" width="29.5546875" style="4" customWidth="1"/>
    <col min="11256" max="11256" width="13.5546875" style="4" customWidth="1"/>
    <col min="11257" max="11257" width="24.33203125" style="4" customWidth="1"/>
    <col min="11258" max="11258" width="8.88671875" style="4"/>
    <col min="11259" max="11259" width="14.33203125" style="4" customWidth="1"/>
    <col min="11260" max="11260" width="8.88671875" style="4"/>
    <col min="11261" max="11261" width="35.44140625" style="4" customWidth="1"/>
    <col min="11262" max="11262" width="8.88671875" style="4"/>
    <col min="11263" max="11263" width="20.5546875" style="4" customWidth="1"/>
    <col min="11264" max="11272" width="8.88671875" style="4"/>
    <col min="11273" max="11273" width="14.33203125" style="4" customWidth="1"/>
    <col min="11274" max="11274" width="23" style="4" customWidth="1"/>
    <col min="11275" max="11510" width="8.88671875" style="4"/>
    <col min="11511" max="11511" width="29.5546875" style="4" customWidth="1"/>
    <col min="11512" max="11512" width="13.5546875" style="4" customWidth="1"/>
    <col min="11513" max="11513" width="24.33203125" style="4" customWidth="1"/>
    <col min="11514" max="11514" width="8.88671875" style="4"/>
    <col min="11515" max="11515" width="14.33203125" style="4" customWidth="1"/>
    <col min="11516" max="11516" width="8.88671875" style="4"/>
    <col min="11517" max="11517" width="35.44140625" style="4" customWidth="1"/>
    <col min="11518" max="11518" width="8.88671875" style="4"/>
    <col min="11519" max="11519" width="20.5546875" style="4" customWidth="1"/>
    <col min="11520" max="11528" width="8.88671875" style="4"/>
    <col min="11529" max="11529" width="14.33203125" style="4" customWidth="1"/>
    <col min="11530" max="11530" width="23" style="4" customWidth="1"/>
    <col min="11531" max="11766" width="8.88671875" style="4"/>
    <col min="11767" max="11767" width="29.5546875" style="4" customWidth="1"/>
    <col min="11768" max="11768" width="13.5546875" style="4" customWidth="1"/>
    <col min="11769" max="11769" width="24.33203125" style="4" customWidth="1"/>
    <col min="11770" max="11770" width="8.88671875" style="4"/>
    <col min="11771" max="11771" width="14.33203125" style="4" customWidth="1"/>
    <col min="11772" max="11772" width="8.88671875" style="4"/>
    <col min="11773" max="11773" width="35.44140625" style="4" customWidth="1"/>
    <col min="11774" max="11774" width="8.88671875" style="4"/>
    <col min="11775" max="11775" width="20.5546875" style="4" customWidth="1"/>
    <col min="11776" max="11784" width="8.88671875" style="4"/>
    <col min="11785" max="11785" width="14.33203125" style="4" customWidth="1"/>
    <col min="11786" max="11786" width="23" style="4" customWidth="1"/>
    <col min="11787" max="12022" width="8.88671875" style="4"/>
    <col min="12023" max="12023" width="29.5546875" style="4" customWidth="1"/>
    <col min="12024" max="12024" width="13.5546875" style="4" customWidth="1"/>
    <col min="12025" max="12025" width="24.33203125" style="4" customWidth="1"/>
    <col min="12026" max="12026" width="8.88671875" style="4"/>
    <col min="12027" max="12027" width="14.33203125" style="4" customWidth="1"/>
    <col min="12028" max="12028" width="8.88671875" style="4"/>
    <col min="12029" max="12029" width="35.44140625" style="4" customWidth="1"/>
    <col min="12030" max="12030" width="8.88671875" style="4"/>
    <col min="12031" max="12031" width="20.5546875" style="4" customWidth="1"/>
    <col min="12032" max="12040" width="8.88671875" style="4"/>
    <col min="12041" max="12041" width="14.33203125" style="4" customWidth="1"/>
    <col min="12042" max="12042" width="23" style="4" customWidth="1"/>
    <col min="12043" max="12278" width="8.88671875" style="4"/>
    <col min="12279" max="12279" width="29.5546875" style="4" customWidth="1"/>
    <col min="12280" max="12280" width="13.5546875" style="4" customWidth="1"/>
    <col min="12281" max="12281" width="24.33203125" style="4" customWidth="1"/>
    <col min="12282" max="12282" width="8.88671875" style="4"/>
    <col min="12283" max="12283" width="14.33203125" style="4" customWidth="1"/>
    <col min="12284" max="12284" width="8.88671875" style="4"/>
    <col min="12285" max="12285" width="35.44140625" style="4" customWidth="1"/>
    <col min="12286" max="12286" width="8.88671875" style="4"/>
    <col min="12287" max="12287" width="20.5546875" style="4" customWidth="1"/>
    <col min="12288" max="12296" width="8.88671875" style="4"/>
    <col min="12297" max="12297" width="14.33203125" style="4" customWidth="1"/>
    <col min="12298" max="12298" width="23" style="4" customWidth="1"/>
    <col min="12299" max="12534" width="8.88671875" style="4"/>
    <col min="12535" max="12535" width="29.5546875" style="4" customWidth="1"/>
    <col min="12536" max="12536" width="13.5546875" style="4" customWidth="1"/>
    <col min="12537" max="12537" width="24.33203125" style="4" customWidth="1"/>
    <col min="12538" max="12538" width="8.88671875" style="4"/>
    <col min="12539" max="12539" width="14.33203125" style="4" customWidth="1"/>
    <col min="12540" max="12540" width="8.88671875" style="4"/>
    <col min="12541" max="12541" width="35.44140625" style="4" customWidth="1"/>
    <col min="12542" max="12542" width="8.88671875" style="4"/>
    <col min="12543" max="12543" width="20.5546875" style="4" customWidth="1"/>
    <col min="12544" max="12552" width="8.88671875" style="4"/>
    <col min="12553" max="12553" width="14.33203125" style="4" customWidth="1"/>
    <col min="12554" max="12554" width="23" style="4" customWidth="1"/>
    <col min="12555" max="12790" width="8.88671875" style="4"/>
    <col min="12791" max="12791" width="29.5546875" style="4" customWidth="1"/>
    <col min="12792" max="12792" width="13.5546875" style="4" customWidth="1"/>
    <col min="12793" max="12793" width="24.33203125" style="4" customWidth="1"/>
    <col min="12794" max="12794" width="8.88671875" style="4"/>
    <col min="12795" max="12795" width="14.33203125" style="4" customWidth="1"/>
    <col min="12796" max="12796" width="8.88671875" style="4"/>
    <col min="12797" max="12797" width="35.44140625" style="4" customWidth="1"/>
    <col min="12798" max="12798" width="8.88671875" style="4"/>
    <col min="12799" max="12799" width="20.5546875" style="4" customWidth="1"/>
    <col min="12800" max="12808" width="8.88671875" style="4"/>
    <col min="12809" max="12809" width="14.33203125" style="4" customWidth="1"/>
    <col min="12810" max="12810" width="23" style="4" customWidth="1"/>
    <col min="12811" max="13046" width="8.88671875" style="4"/>
    <col min="13047" max="13047" width="29.5546875" style="4" customWidth="1"/>
    <col min="13048" max="13048" width="13.5546875" style="4" customWidth="1"/>
    <col min="13049" max="13049" width="24.33203125" style="4" customWidth="1"/>
    <col min="13050" max="13050" width="8.88671875" style="4"/>
    <col min="13051" max="13051" width="14.33203125" style="4" customWidth="1"/>
    <col min="13052" max="13052" width="8.88671875" style="4"/>
    <col min="13053" max="13053" width="35.44140625" style="4" customWidth="1"/>
    <col min="13054" max="13054" width="8.88671875" style="4"/>
    <col min="13055" max="13055" width="20.5546875" style="4" customWidth="1"/>
    <col min="13056" max="13064" width="8.88671875" style="4"/>
    <col min="13065" max="13065" width="14.33203125" style="4" customWidth="1"/>
    <col min="13066" max="13066" width="23" style="4" customWidth="1"/>
    <col min="13067" max="13302" width="8.88671875" style="4"/>
    <col min="13303" max="13303" width="29.5546875" style="4" customWidth="1"/>
    <col min="13304" max="13304" width="13.5546875" style="4" customWidth="1"/>
    <col min="13305" max="13305" width="24.33203125" style="4" customWidth="1"/>
    <col min="13306" max="13306" width="8.88671875" style="4"/>
    <col min="13307" max="13307" width="14.33203125" style="4" customWidth="1"/>
    <col min="13308" max="13308" width="8.88671875" style="4"/>
    <col min="13309" max="13309" width="35.44140625" style="4" customWidth="1"/>
    <col min="13310" max="13310" width="8.88671875" style="4"/>
    <col min="13311" max="13311" width="20.5546875" style="4" customWidth="1"/>
    <col min="13312" max="13320" width="8.88671875" style="4"/>
    <col min="13321" max="13321" width="14.33203125" style="4" customWidth="1"/>
    <col min="13322" max="13322" width="23" style="4" customWidth="1"/>
    <col min="13323" max="13558" width="8.88671875" style="4"/>
    <col min="13559" max="13559" width="29.5546875" style="4" customWidth="1"/>
    <col min="13560" max="13560" width="13.5546875" style="4" customWidth="1"/>
    <col min="13561" max="13561" width="24.33203125" style="4" customWidth="1"/>
    <col min="13562" max="13562" width="8.88671875" style="4"/>
    <col min="13563" max="13563" width="14.33203125" style="4" customWidth="1"/>
    <col min="13564" max="13564" width="8.88671875" style="4"/>
    <col min="13565" max="13565" width="35.44140625" style="4" customWidth="1"/>
    <col min="13566" max="13566" width="8.88671875" style="4"/>
    <col min="13567" max="13567" width="20.5546875" style="4" customWidth="1"/>
    <col min="13568" max="13576" width="8.88671875" style="4"/>
    <col min="13577" max="13577" width="14.33203125" style="4" customWidth="1"/>
    <col min="13578" max="13578" width="23" style="4" customWidth="1"/>
    <col min="13579" max="13814" width="8.88671875" style="4"/>
    <col min="13815" max="13815" width="29.5546875" style="4" customWidth="1"/>
    <col min="13816" max="13816" width="13.5546875" style="4" customWidth="1"/>
    <col min="13817" max="13817" width="24.33203125" style="4" customWidth="1"/>
    <col min="13818" max="13818" width="8.88671875" style="4"/>
    <col min="13819" max="13819" width="14.33203125" style="4" customWidth="1"/>
    <col min="13820" max="13820" width="8.88671875" style="4"/>
    <col min="13821" max="13821" width="35.44140625" style="4" customWidth="1"/>
    <col min="13822" max="13822" width="8.88671875" style="4"/>
    <col min="13823" max="13823" width="20.5546875" style="4" customWidth="1"/>
    <col min="13824" max="13832" width="8.88671875" style="4"/>
    <col min="13833" max="13833" width="14.33203125" style="4" customWidth="1"/>
    <col min="13834" max="13834" width="23" style="4" customWidth="1"/>
    <col min="13835" max="14070" width="8.88671875" style="4"/>
    <col min="14071" max="14071" width="29.5546875" style="4" customWidth="1"/>
    <col min="14072" max="14072" width="13.5546875" style="4" customWidth="1"/>
    <col min="14073" max="14073" width="24.33203125" style="4" customWidth="1"/>
    <col min="14074" max="14074" width="8.88671875" style="4"/>
    <col min="14075" max="14075" width="14.33203125" style="4" customWidth="1"/>
    <col min="14076" max="14076" width="8.88671875" style="4"/>
    <col min="14077" max="14077" width="35.44140625" style="4" customWidth="1"/>
    <col min="14078" max="14078" width="8.88671875" style="4"/>
    <col min="14079" max="14079" width="20.5546875" style="4" customWidth="1"/>
    <col min="14080" max="14088" width="8.88671875" style="4"/>
    <col min="14089" max="14089" width="14.33203125" style="4" customWidth="1"/>
    <col min="14090" max="14090" width="23" style="4" customWidth="1"/>
    <col min="14091" max="14326" width="8.88671875" style="4"/>
    <col min="14327" max="14327" width="29.5546875" style="4" customWidth="1"/>
    <col min="14328" max="14328" width="13.5546875" style="4" customWidth="1"/>
    <col min="14329" max="14329" width="24.33203125" style="4" customWidth="1"/>
    <col min="14330" max="14330" width="8.88671875" style="4"/>
    <col min="14331" max="14331" width="14.33203125" style="4" customWidth="1"/>
    <col min="14332" max="14332" width="8.88671875" style="4"/>
    <col min="14333" max="14333" width="35.44140625" style="4" customWidth="1"/>
    <col min="14334" max="14334" width="8.88671875" style="4"/>
    <col min="14335" max="14335" width="20.5546875" style="4" customWidth="1"/>
    <col min="14336" max="14344" width="8.88671875" style="4"/>
    <col min="14345" max="14345" width="14.33203125" style="4" customWidth="1"/>
    <col min="14346" max="14346" width="23" style="4" customWidth="1"/>
    <col min="14347" max="14582" width="8.88671875" style="4"/>
    <col min="14583" max="14583" width="29.5546875" style="4" customWidth="1"/>
    <col min="14584" max="14584" width="13.5546875" style="4" customWidth="1"/>
    <col min="14585" max="14585" width="24.33203125" style="4" customWidth="1"/>
    <col min="14586" max="14586" width="8.88671875" style="4"/>
    <col min="14587" max="14587" width="14.33203125" style="4" customWidth="1"/>
    <col min="14588" max="14588" width="8.88671875" style="4"/>
    <col min="14589" max="14589" width="35.44140625" style="4" customWidth="1"/>
    <col min="14590" max="14590" width="8.88671875" style="4"/>
    <col min="14591" max="14591" width="20.5546875" style="4" customWidth="1"/>
    <col min="14592" max="14600" width="8.88671875" style="4"/>
    <col min="14601" max="14601" width="14.33203125" style="4" customWidth="1"/>
    <col min="14602" max="14602" width="23" style="4" customWidth="1"/>
    <col min="14603" max="14838" width="8.88671875" style="4"/>
    <col min="14839" max="14839" width="29.5546875" style="4" customWidth="1"/>
    <col min="14840" max="14840" width="13.5546875" style="4" customWidth="1"/>
    <col min="14841" max="14841" width="24.33203125" style="4" customWidth="1"/>
    <col min="14842" max="14842" width="8.88671875" style="4"/>
    <col min="14843" max="14843" width="14.33203125" style="4" customWidth="1"/>
    <col min="14844" max="14844" width="8.88671875" style="4"/>
    <col min="14845" max="14845" width="35.44140625" style="4" customWidth="1"/>
    <col min="14846" max="14846" width="8.88671875" style="4"/>
    <col min="14847" max="14847" width="20.5546875" style="4" customWidth="1"/>
    <col min="14848" max="14856" width="8.88671875" style="4"/>
    <col min="14857" max="14857" width="14.33203125" style="4" customWidth="1"/>
    <col min="14858" max="14858" width="23" style="4" customWidth="1"/>
    <col min="14859" max="15094" width="8.88671875" style="4"/>
    <col min="15095" max="15095" width="29.5546875" style="4" customWidth="1"/>
    <col min="15096" max="15096" width="13.5546875" style="4" customWidth="1"/>
    <col min="15097" max="15097" width="24.33203125" style="4" customWidth="1"/>
    <col min="15098" max="15098" width="8.88671875" style="4"/>
    <col min="15099" max="15099" width="14.33203125" style="4" customWidth="1"/>
    <col min="15100" max="15100" width="8.88671875" style="4"/>
    <col min="15101" max="15101" width="35.44140625" style="4" customWidth="1"/>
    <col min="15102" max="15102" width="8.88671875" style="4"/>
    <col min="15103" max="15103" width="20.5546875" style="4" customWidth="1"/>
    <col min="15104" max="15112" width="8.88671875" style="4"/>
    <col min="15113" max="15113" width="14.33203125" style="4" customWidth="1"/>
    <col min="15114" max="15114" width="23" style="4" customWidth="1"/>
    <col min="15115" max="15350" width="8.88671875" style="4"/>
    <col min="15351" max="15351" width="29.5546875" style="4" customWidth="1"/>
    <col min="15352" max="15352" width="13.5546875" style="4" customWidth="1"/>
    <col min="15353" max="15353" width="24.33203125" style="4" customWidth="1"/>
    <col min="15354" max="15354" width="8.88671875" style="4"/>
    <col min="15355" max="15355" width="14.33203125" style="4" customWidth="1"/>
    <col min="15356" max="15356" width="8.88671875" style="4"/>
    <col min="15357" max="15357" width="35.44140625" style="4" customWidth="1"/>
    <col min="15358" max="15358" width="8.88671875" style="4"/>
    <col min="15359" max="15359" width="20.5546875" style="4" customWidth="1"/>
    <col min="15360" max="15368" width="8.88671875" style="4"/>
    <col min="15369" max="15369" width="14.33203125" style="4" customWidth="1"/>
    <col min="15370" max="15370" width="23" style="4" customWidth="1"/>
    <col min="15371" max="15606" width="8.88671875" style="4"/>
    <col min="15607" max="15607" width="29.5546875" style="4" customWidth="1"/>
    <col min="15608" max="15608" width="13.5546875" style="4" customWidth="1"/>
    <col min="15609" max="15609" width="24.33203125" style="4" customWidth="1"/>
    <col min="15610" max="15610" width="8.88671875" style="4"/>
    <col min="15611" max="15611" width="14.33203125" style="4" customWidth="1"/>
    <col min="15612" max="15612" width="8.88671875" style="4"/>
    <col min="15613" max="15613" width="35.44140625" style="4" customWidth="1"/>
    <col min="15614" max="15614" width="8.88671875" style="4"/>
    <col min="15615" max="15615" width="20.5546875" style="4" customWidth="1"/>
    <col min="15616" max="15624" width="8.88671875" style="4"/>
    <col min="15625" max="15625" width="14.33203125" style="4" customWidth="1"/>
    <col min="15626" max="15626" width="23" style="4" customWidth="1"/>
    <col min="15627" max="15862" width="8.88671875" style="4"/>
    <col min="15863" max="15863" width="29.5546875" style="4" customWidth="1"/>
    <col min="15864" max="15864" width="13.5546875" style="4" customWidth="1"/>
    <col min="15865" max="15865" width="24.33203125" style="4" customWidth="1"/>
    <col min="15866" max="15866" width="8.88671875" style="4"/>
    <col min="15867" max="15867" width="14.33203125" style="4" customWidth="1"/>
    <col min="15868" max="15868" width="8.88671875" style="4"/>
    <col min="15869" max="15869" width="35.44140625" style="4" customWidth="1"/>
    <col min="15870" max="15870" width="8.88671875" style="4"/>
    <col min="15871" max="15871" width="20.5546875" style="4" customWidth="1"/>
    <col min="15872" max="15880" width="8.88671875" style="4"/>
    <col min="15881" max="15881" width="14.33203125" style="4" customWidth="1"/>
    <col min="15882" max="15882" width="23" style="4" customWidth="1"/>
    <col min="15883" max="16118" width="8.88671875" style="4"/>
    <col min="16119" max="16119" width="29.5546875" style="4" customWidth="1"/>
    <col min="16120" max="16120" width="13.5546875" style="4" customWidth="1"/>
    <col min="16121" max="16121" width="24.33203125" style="4" customWidth="1"/>
    <col min="16122" max="16122" width="8.88671875" style="4"/>
    <col min="16123" max="16123" width="14.33203125" style="4" customWidth="1"/>
    <col min="16124" max="16124" width="8.88671875" style="4"/>
    <col min="16125" max="16125" width="35.44140625" style="4" customWidth="1"/>
    <col min="16126" max="16126" width="8.88671875" style="4"/>
    <col min="16127" max="16127" width="20.5546875" style="4" customWidth="1"/>
    <col min="16128" max="16136" width="8.88671875" style="4"/>
    <col min="16137" max="16137" width="14.33203125" style="4" customWidth="1"/>
    <col min="16138" max="16138" width="23" style="4" customWidth="1"/>
    <col min="16139" max="16384" width="8.88671875" style="4"/>
  </cols>
  <sheetData>
    <row r="1" spans="1:11" ht="15.75" customHeight="1">
      <c r="A1" s="44" t="s">
        <v>3</v>
      </c>
      <c r="B1" s="44"/>
      <c r="C1" s="44"/>
      <c r="D1" s="44"/>
      <c r="E1" s="44"/>
      <c r="F1" s="44"/>
      <c r="G1" s="44"/>
      <c r="H1" s="44"/>
      <c r="I1" s="44"/>
      <c r="J1" s="44"/>
      <c r="K1" s="44"/>
    </row>
    <row r="2" spans="1:11" ht="38.4" customHeight="1">
      <c r="A2" s="45" t="s">
        <v>53</v>
      </c>
      <c r="B2" s="45"/>
      <c r="C2" s="45"/>
      <c r="D2" s="45"/>
      <c r="E2" s="45"/>
      <c r="F2" s="45"/>
      <c r="G2" s="45"/>
      <c r="H2" s="45"/>
      <c r="I2" s="45"/>
      <c r="J2" s="45"/>
      <c r="K2" s="45"/>
    </row>
    <row r="3" spans="1:11" ht="15" customHeight="1">
      <c r="A3" s="5"/>
      <c r="B3" s="5"/>
      <c r="C3" s="5"/>
      <c r="D3" s="5"/>
      <c r="E3" s="5"/>
      <c r="F3" s="5"/>
      <c r="G3" s="5"/>
      <c r="H3" s="5"/>
      <c r="I3" s="5"/>
      <c r="J3" s="5"/>
      <c r="K3" s="5"/>
    </row>
    <row r="4" spans="1:11" ht="15" customHeight="1">
      <c r="A4" s="46" t="s">
        <v>4</v>
      </c>
      <c r="B4" s="46"/>
      <c r="C4" s="46"/>
      <c r="D4" s="46"/>
      <c r="E4" s="46"/>
      <c r="F4" s="46"/>
      <c r="G4" s="46"/>
      <c r="H4" s="46"/>
      <c r="I4" s="46"/>
      <c r="J4" s="46"/>
      <c r="K4" s="46"/>
    </row>
    <row r="5" spans="1:11" ht="15" customHeight="1">
      <c r="A5" s="5"/>
      <c r="B5" s="5"/>
      <c r="C5" s="5"/>
      <c r="D5" s="5"/>
      <c r="E5" s="5"/>
      <c r="F5" s="5"/>
      <c r="G5" s="5"/>
      <c r="H5" s="5"/>
      <c r="I5" s="5"/>
      <c r="J5" s="5"/>
      <c r="K5" s="5"/>
    </row>
    <row r="6" spans="1:11" ht="32.25" hidden="1" customHeight="1">
      <c r="A6" s="47" t="s">
        <v>5</v>
      </c>
      <c r="B6" s="47"/>
      <c r="C6" s="47"/>
      <c r="D6" s="47"/>
      <c r="E6" s="47"/>
      <c r="F6" s="47"/>
      <c r="G6" s="47"/>
      <c r="H6" s="47"/>
      <c r="I6" s="47"/>
      <c r="J6" s="47"/>
      <c r="K6" s="47"/>
    </row>
    <row r="7" spans="1:11" ht="13.5" customHeight="1" thickBot="1">
      <c r="A7" s="48"/>
      <c r="B7" s="48"/>
      <c r="C7" s="48"/>
      <c r="D7" s="48"/>
      <c r="E7" s="48"/>
      <c r="F7" s="48"/>
      <c r="G7" s="48"/>
      <c r="H7" s="48"/>
      <c r="I7" s="48"/>
      <c r="J7" s="48"/>
      <c r="K7" s="48"/>
    </row>
    <row r="8" spans="1:11" ht="13.5" customHeight="1" thickBot="1">
      <c r="A8" s="33"/>
      <c r="B8" s="33"/>
      <c r="C8" s="33"/>
      <c r="D8" s="33"/>
      <c r="E8" s="34" t="s">
        <v>47</v>
      </c>
      <c r="F8" s="36" t="s">
        <v>0</v>
      </c>
      <c r="G8" s="36" t="s">
        <v>46</v>
      </c>
      <c r="H8" s="36" t="s">
        <v>1</v>
      </c>
      <c r="I8" s="37" t="s">
        <v>2</v>
      </c>
      <c r="J8" s="40" t="s">
        <v>9</v>
      </c>
      <c r="K8" s="42" t="s">
        <v>10</v>
      </c>
    </row>
    <row r="9" spans="1:11" ht="159" customHeight="1">
      <c r="A9" s="6" t="s">
        <v>6</v>
      </c>
      <c r="B9" s="1" t="s">
        <v>7</v>
      </c>
      <c r="C9" s="1" t="s">
        <v>8</v>
      </c>
      <c r="D9" s="1" t="s">
        <v>54</v>
      </c>
      <c r="E9" s="35" t="s">
        <v>48</v>
      </c>
      <c r="F9" s="35" t="s">
        <v>49</v>
      </c>
      <c r="G9" s="35" t="s">
        <v>50</v>
      </c>
      <c r="H9" s="35" t="s">
        <v>51</v>
      </c>
      <c r="I9" s="38" t="s">
        <v>52</v>
      </c>
      <c r="J9" s="41"/>
      <c r="K9" s="43"/>
    </row>
    <row r="10" spans="1:11" ht="36">
      <c r="A10" s="7" t="s">
        <v>11</v>
      </c>
      <c r="B10" s="8">
        <v>194.08</v>
      </c>
      <c r="C10" s="9">
        <f>B10*1.2</f>
        <v>232.89600000000002</v>
      </c>
      <c r="D10" s="9">
        <f>110</f>
        <v>110</v>
      </c>
      <c r="E10" s="9">
        <v>52</v>
      </c>
      <c r="F10" s="2">
        <f>4+4+4</f>
        <v>12</v>
      </c>
      <c r="G10" s="2">
        <f>4+4</f>
        <v>8</v>
      </c>
      <c r="H10" s="2">
        <f>4+4+4+4+4</f>
        <v>20</v>
      </c>
      <c r="I10" s="2">
        <f>4+4</f>
        <v>8</v>
      </c>
      <c r="J10" s="3">
        <f>SUM(E10:I10)</f>
        <v>100</v>
      </c>
      <c r="K10" s="10"/>
    </row>
    <row r="11" spans="1:11">
      <c r="A11" s="7" t="s">
        <v>12</v>
      </c>
      <c r="B11" s="11">
        <v>209.63</v>
      </c>
      <c r="C11" s="9">
        <f t="shared" ref="C11:C41" si="0">B11*1.2</f>
        <v>251.55599999999998</v>
      </c>
      <c r="D11" s="9">
        <v>55</v>
      </c>
      <c r="E11" s="9">
        <v>52</v>
      </c>
      <c r="F11" s="2">
        <v>12</v>
      </c>
      <c r="G11" s="2">
        <v>8</v>
      </c>
      <c r="H11" s="2">
        <v>20</v>
      </c>
      <c r="I11" s="2">
        <v>8</v>
      </c>
      <c r="J11" s="3">
        <f t="shared" ref="J11:J41" si="1">SUM(E11:I11)</f>
        <v>100</v>
      </c>
      <c r="K11" s="10"/>
    </row>
    <row r="12" spans="1:11" ht="24">
      <c r="A12" s="7" t="s">
        <v>13</v>
      </c>
      <c r="B12" s="12">
        <v>335.82</v>
      </c>
      <c r="C12" s="9">
        <f t="shared" si="0"/>
        <v>402.98399999999998</v>
      </c>
      <c r="D12" s="9">
        <v>55</v>
      </c>
      <c r="E12" s="9">
        <v>52</v>
      </c>
      <c r="F12" s="2">
        <v>12</v>
      </c>
      <c r="G12" s="2">
        <v>8</v>
      </c>
      <c r="H12" s="2">
        <v>20</v>
      </c>
      <c r="I12" s="2">
        <v>8</v>
      </c>
      <c r="J12" s="3">
        <f t="shared" si="1"/>
        <v>100</v>
      </c>
      <c r="K12" s="10"/>
    </row>
    <row r="13" spans="1:11" ht="36">
      <c r="A13" s="7" t="s">
        <v>14</v>
      </c>
      <c r="B13" s="12">
        <v>314.55</v>
      </c>
      <c r="C13" s="9">
        <f t="shared" si="0"/>
        <v>377.46</v>
      </c>
      <c r="D13" s="9">
        <v>3300</v>
      </c>
      <c r="E13" s="9">
        <v>52</v>
      </c>
      <c r="F13" s="2">
        <v>12</v>
      </c>
      <c r="G13" s="2">
        <v>8</v>
      </c>
      <c r="H13" s="2">
        <v>20</v>
      </c>
      <c r="I13" s="2">
        <v>8</v>
      </c>
      <c r="J13" s="3">
        <f t="shared" si="1"/>
        <v>100</v>
      </c>
      <c r="K13" s="10"/>
    </row>
    <row r="14" spans="1:11" ht="36">
      <c r="A14" s="7" t="s">
        <v>15</v>
      </c>
      <c r="B14" s="13">
        <v>314.55</v>
      </c>
      <c r="C14" s="9">
        <f t="shared" si="0"/>
        <v>377.46</v>
      </c>
      <c r="D14" s="9">
        <v>1650</v>
      </c>
      <c r="E14" s="9">
        <v>52</v>
      </c>
      <c r="F14" s="2">
        <v>12</v>
      </c>
      <c r="G14" s="2">
        <v>8</v>
      </c>
      <c r="H14" s="2">
        <v>20</v>
      </c>
      <c r="I14" s="2">
        <v>8</v>
      </c>
      <c r="J14" s="3">
        <f t="shared" si="1"/>
        <v>100</v>
      </c>
      <c r="K14" s="10"/>
    </row>
    <row r="15" spans="1:11" ht="36">
      <c r="A15" s="14" t="s">
        <v>16</v>
      </c>
      <c r="B15" s="12">
        <v>404.81</v>
      </c>
      <c r="C15" s="9">
        <f t="shared" si="0"/>
        <v>485.77199999999999</v>
      </c>
      <c r="D15" s="9">
        <v>1650</v>
      </c>
      <c r="E15" s="9">
        <v>52</v>
      </c>
      <c r="F15" s="2">
        <v>12</v>
      </c>
      <c r="G15" s="2">
        <v>8</v>
      </c>
      <c r="H15" s="2">
        <v>20</v>
      </c>
      <c r="I15" s="2">
        <v>8</v>
      </c>
      <c r="J15" s="3">
        <f t="shared" si="1"/>
        <v>100</v>
      </c>
      <c r="K15" s="10"/>
    </row>
    <row r="16" spans="1:11">
      <c r="A16" s="7" t="s">
        <v>17</v>
      </c>
      <c r="B16" s="13">
        <v>349.43</v>
      </c>
      <c r="C16" s="9">
        <f t="shared" si="0"/>
        <v>419.31599999999997</v>
      </c>
      <c r="D16" s="9">
        <v>110</v>
      </c>
      <c r="E16" s="9">
        <v>52</v>
      </c>
      <c r="F16" s="2">
        <v>12</v>
      </c>
      <c r="G16" s="2">
        <v>8</v>
      </c>
      <c r="H16" s="2">
        <v>20</v>
      </c>
      <c r="I16" s="2">
        <v>8</v>
      </c>
      <c r="J16" s="3">
        <f t="shared" si="1"/>
        <v>100</v>
      </c>
      <c r="K16" s="10"/>
    </row>
    <row r="17" spans="1:11">
      <c r="A17" s="7" t="s">
        <v>18</v>
      </c>
      <c r="B17" s="13">
        <v>390.03</v>
      </c>
      <c r="C17" s="9">
        <f t="shared" si="0"/>
        <v>468.03599999999994</v>
      </c>
      <c r="D17" s="9">
        <v>1650</v>
      </c>
      <c r="E17" s="9">
        <v>52</v>
      </c>
      <c r="F17" s="2">
        <v>12</v>
      </c>
      <c r="G17" s="2">
        <v>8</v>
      </c>
      <c r="H17" s="2">
        <v>20</v>
      </c>
      <c r="I17" s="2">
        <v>8</v>
      </c>
      <c r="J17" s="3">
        <f t="shared" si="1"/>
        <v>100</v>
      </c>
      <c r="K17" s="10"/>
    </row>
    <row r="18" spans="1:11" ht="36">
      <c r="A18" s="7" t="s">
        <v>19</v>
      </c>
      <c r="B18" s="12">
        <v>418.91</v>
      </c>
      <c r="C18" s="9">
        <f t="shared" si="0"/>
        <v>502.69200000000001</v>
      </c>
      <c r="D18" s="9">
        <v>1650</v>
      </c>
      <c r="E18" s="9">
        <v>52</v>
      </c>
      <c r="F18" s="2">
        <v>12</v>
      </c>
      <c r="G18" s="2">
        <v>8</v>
      </c>
      <c r="H18" s="2">
        <v>20</v>
      </c>
      <c r="I18" s="2">
        <v>8</v>
      </c>
      <c r="J18" s="3">
        <f t="shared" si="1"/>
        <v>100</v>
      </c>
      <c r="K18" s="10"/>
    </row>
    <row r="19" spans="1:11" ht="24">
      <c r="A19" s="7" t="s">
        <v>20</v>
      </c>
      <c r="B19" s="8">
        <v>232.07</v>
      </c>
      <c r="C19" s="9">
        <f t="shared" si="0"/>
        <v>278.48399999999998</v>
      </c>
      <c r="D19" s="9">
        <v>110</v>
      </c>
      <c r="E19" s="9">
        <v>52</v>
      </c>
      <c r="F19" s="2">
        <v>12</v>
      </c>
      <c r="G19" s="2">
        <v>8</v>
      </c>
      <c r="H19" s="2">
        <v>20</v>
      </c>
      <c r="I19" s="2">
        <v>8</v>
      </c>
      <c r="J19" s="3">
        <f t="shared" si="1"/>
        <v>100</v>
      </c>
      <c r="K19" s="10"/>
    </row>
    <row r="20" spans="1:11" ht="24">
      <c r="A20" s="7" t="s">
        <v>21</v>
      </c>
      <c r="B20" s="8">
        <v>634.94000000000005</v>
      </c>
      <c r="C20" s="9">
        <f t="shared" si="0"/>
        <v>761.928</v>
      </c>
      <c r="D20" s="9">
        <f>290*1.1</f>
        <v>319</v>
      </c>
      <c r="E20" s="9">
        <v>52</v>
      </c>
      <c r="F20" s="2">
        <v>12</v>
      </c>
      <c r="G20" s="2">
        <v>8</v>
      </c>
      <c r="H20" s="2">
        <v>20</v>
      </c>
      <c r="I20" s="2">
        <v>8</v>
      </c>
      <c r="J20" s="3">
        <f t="shared" si="1"/>
        <v>100</v>
      </c>
      <c r="K20" s="10"/>
    </row>
    <row r="21" spans="1:11">
      <c r="A21" s="7" t="s">
        <v>22</v>
      </c>
      <c r="B21" s="15">
        <v>145.61000000000001</v>
      </c>
      <c r="C21" s="9">
        <f t="shared" si="0"/>
        <v>174.732</v>
      </c>
      <c r="D21" s="9">
        <v>215</v>
      </c>
      <c r="E21" s="9">
        <v>52</v>
      </c>
      <c r="F21" s="2">
        <v>12</v>
      </c>
      <c r="G21" s="2">
        <v>8</v>
      </c>
      <c r="H21" s="2">
        <v>20</v>
      </c>
      <c r="I21" s="2">
        <v>8</v>
      </c>
      <c r="J21" s="3">
        <f t="shared" si="1"/>
        <v>100</v>
      </c>
      <c r="K21" s="10"/>
    </row>
    <row r="22" spans="1:11" ht="24">
      <c r="A22" s="7" t="s">
        <v>23</v>
      </c>
      <c r="B22" s="16">
        <v>676.54</v>
      </c>
      <c r="C22" s="9">
        <f t="shared" si="0"/>
        <v>811.84799999999996</v>
      </c>
      <c r="D22" s="9">
        <v>110</v>
      </c>
      <c r="E22" s="9">
        <v>52</v>
      </c>
      <c r="F22" s="2">
        <v>12</v>
      </c>
      <c r="G22" s="2">
        <v>8</v>
      </c>
      <c r="H22" s="2">
        <v>20</v>
      </c>
      <c r="I22" s="2">
        <v>8</v>
      </c>
      <c r="J22" s="3">
        <f t="shared" si="1"/>
        <v>100</v>
      </c>
      <c r="K22" s="10"/>
    </row>
    <row r="23" spans="1:11" ht="24">
      <c r="A23" s="7" t="s">
        <v>24</v>
      </c>
      <c r="B23" s="8"/>
      <c r="C23" s="9">
        <f t="shared" si="0"/>
        <v>0</v>
      </c>
      <c r="D23" s="9">
        <v>110</v>
      </c>
      <c r="E23" s="9">
        <v>52</v>
      </c>
      <c r="F23" s="2">
        <v>12</v>
      </c>
      <c r="G23" s="2">
        <v>8</v>
      </c>
      <c r="H23" s="2">
        <v>20</v>
      </c>
      <c r="I23" s="2">
        <v>8</v>
      </c>
      <c r="J23" s="3">
        <f t="shared" si="1"/>
        <v>100</v>
      </c>
      <c r="K23" s="10"/>
    </row>
    <row r="24" spans="1:11" ht="24">
      <c r="A24" s="7" t="s">
        <v>25</v>
      </c>
      <c r="B24" s="16">
        <v>289.86</v>
      </c>
      <c r="C24" s="9">
        <f t="shared" si="0"/>
        <v>347.83199999999999</v>
      </c>
      <c r="D24" s="9">
        <v>605</v>
      </c>
      <c r="E24" s="9">
        <v>13</v>
      </c>
      <c r="F24" s="39">
        <v>3</v>
      </c>
      <c r="G24" s="39">
        <v>2</v>
      </c>
      <c r="H24" s="39">
        <v>5</v>
      </c>
      <c r="I24" s="39">
        <v>2</v>
      </c>
      <c r="J24" s="3">
        <f t="shared" si="1"/>
        <v>25</v>
      </c>
      <c r="K24" s="10"/>
    </row>
    <row r="25" spans="1:11" ht="24">
      <c r="A25" s="7" t="s">
        <v>26</v>
      </c>
      <c r="B25" s="16">
        <v>344.76</v>
      </c>
      <c r="C25" s="9">
        <f t="shared" si="0"/>
        <v>413.71199999999999</v>
      </c>
      <c r="D25" s="9">
        <v>583</v>
      </c>
      <c r="E25" s="9">
        <v>13</v>
      </c>
      <c r="F25" s="39">
        <v>3</v>
      </c>
      <c r="G25" s="39">
        <v>2</v>
      </c>
      <c r="H25" s="39">
        <v>5</v>
      </c>
      <c r="I25" s="39">
        <v>2</v>
      </c>
      <c r="J25" s="3">
        <f t="shared" si="1"/>
        <v>25</v>
      </c>
      <c r="K25" s="10"/>
    </row>
    <row r="26" spans="1:11">
      <c r="A26" s="17" t="s">
        <v>27</v>
      </c>
      <c r="B26" s="18">
        <v>446.39</v>
      </c>
      <c r="C26" s="9">
        <f t="shared" si="0"/>
        <v>535.66800000000001</v>
      </c>
      <c r="D26" s="9">
        <v>302.5</v>
      </c>
      <c r="E26" s="9">
        <v>13</v>
      </c>
      <c r="F26" s="39">
        <v>3</v>
      </c>
      <c r="G26" s="39">
        <v>2</v>
      </c>
      <c r="H26" s="39">
        <v>5</v>
      </c>
      <c r="I26" s="39">
        <v>2</v>
      </c>
      <c r="J26" s="3">
        <f t="shared" si="1"/>
        <v>25</v>
      </c>
      <c r="K26" s="10"/>
    </row>
    <row r="27" spans="1:11" ht="24">
      <c r="A27" s="7" t="s">
        <v>28</v>
      </c>
      <c r="B27" s="16">
        <v>650.45000000000005</v>
      </c>
      <c r="C27" s="9">
        <f t="shared" si="0"/>
        <v>780.54000000000008</v>
      </c>
      <c r="D27" s="9">
        <v>110</v>
      </c>
      <c r="E27" s="9">
        <v>13</v>
      </c>
      <c r="F27" s="39">
        <v>3</v>
      </c>
      <c r="G27" s="39">
        <v>2</v>
      </c>
      <c r="H27" s="39">
        <v>5</v>
      </c>
      <c r="I27" s="39">
        <v>2</v>
      </c>
      <c r="J27" s="3">
        <f t="shared" si="1"/>
        <v>25</v>
      </c>
      <c r="K27" s="10"/>
    </row>
    <row r="28" spans="1:11" ht="24">
      <c r="A28" s="7" t="s">
        <v>29</v>
      </c>
      <c r="B28" s="8">
        <v>352.16</v>
      </c>
      <c r="C28" s="9">
        <f t="shared" si="0"/>
        <v>422.59200000000004</v>
      </c>
      <c r="D28" s="9">
        <v>1260</v>
      </c>
      <c r="E28" s="9">
        <v>13</v>
      </c>
      <c r="F28" s="39">
        <v>3</v>
      </c>
      <c r="G28" s="39">
        <v>2</v>
      </c>
      <c r="H28" s="39">
        <v>5</v>
      </c>
      <c r="I28" s="39">
        <v>2</v>
      </c>
      <c r="J28" s="3">
        <f t="shared" si="1"/>
        <v>25</v>
      </c>
      <c r="K28" s="10"/>
    </row>
    <row r="29" spans="1:11">
      <c r="A29" s="7" t="s">
        <v>30</v>
      </c>
      <c r="B29" s="9">
        <v>1150.8499999999999</v>
      </c>
      <c r="C29" s="9">
        <f t="shared" si="0"/>
        <v>1381.0199999999998</v>
      </c>
      <c r="D29" s="9">
        <v>110</v>
      </c>
      <c r="E29" s="9">
        <v>13</v>
      </c>
      <c r="F29" s="39">
        <v>3</v>
      </c>
      <c r="G29" s="39">
        <v>2</v>
      </c>
      <c r="H29" s="39">
        <v>5</v>
      </c>
      <c r="I29" s="39">
        <v>2</v>
      </c>
      <c r="J29" s="3">
        <f t="shared" si="1"/>
        <v>25</v>
      </c>
      <c r="K29" s="10"/>
    </row>
    <row r="30" spans="1:11" ht="24">
      <c r="A30" s="7" t="s">
        <v>31</v>
      </c>
      <c r="B30" s="8">
        <v>680.14</v>
      </c>
      <c r="C30" s="9">
        <f t="shared" si="0"/>
        <v>816.16800000000001</v>
      </c>
      <c r="D30" s="9">
        <v>110</v>
      </c>
      <c r="E30" s="9">
        <v>13</v>
      </c>
      <c r="F30" s="39">
        <v>3</v>
      </c>
      <c r="G30" s="39">
        <v>2</v>
      </c>
      <c r="H30" s="39">
        <v>5</v>
      </c>
      <c r="I30" s="39">
        <v>2</v>
      </c>
      <c r="J30" s="3">
        <f t="shared" si="1"/>
        <v>25</v>
      </c>
      <c r="K30" s="10"/>
    </row>
    <row r="31" spans="1:11" ht="24">
      <c r="A31" s="7" t="s">
        <v>32</v>
      </c>
      <c r="B31" s="16">
        <v>651.37</v>
      </c>
      <c r="C31" s="9">
        <f t="shared" si="0"/>
        <v>781.64400000000001</v>
      </c>
      <c r="D31" s="9">
        <v>110</v>
      </c>
      <c r="E31" s="9">
        <v>13</v>
      </c>
      <c r="F31" s="39">
        <v>3</v>
      </c>
      <c r="G31" s="39">
        <v>2</v>
      </c>
      <c r="H31" s="39">
        <v>5</v>
      </c>
      <c r="I31" s="39">
        <v>2</v>
      </c>
      <c r="J31" s="3">
        <f t="shared" si="1"/>
        <v>25</v>
      </c>
      <c r="K31" s="10"/>
    </row>
    <row r="32" spans="1:11">
      <c r="A32" s="7" t="s">
        <v>33</v>
      </c>
      <c r="B32" s="8">
        <v>668.5</v>
      </c>
      <c r="C32" s="9">
        <f t="shared" si="0"/>
        <v>802.19999999999993</v>
      </c>
      <c r="D32" s="9">
        <v>110</v>
      </c>
      <c r="E32" s="9">
        <v>13</v>
      </c>
      <c r="F32" s="39">
        <v>3</v>
      </c>
      <c r="G32" s="39">
        <v>2</v>
      </c>
      <c r="H32" s="39">
        <v>5</v>
      </c>
      <c r="I32" s="39">
        <v>2</v>
      </c>
      <c r="J32" s="3">
        <f t="shared" si="1"/>
        <v>25</v>
      </c>
      <c r="K32" s="10"/>
    </row>
    <row r="33" spans="1:11" ht="24">
      <c r="A33" s="7" t="s">
        <v>34</v>
      </c>
      <c r="B33" s="8">
        <v>453.32</v>
      </c>
      <c r="C33" s="9">
        <f t="shared" si="0"/>
        <v>543.98399999999992</v>
      </c>
      <c r="D33" s="9">
        <v>110</v>
      </c>
      <c r="E33" s="9">
        <v>13</v>
      </c>
      <c r="F33" s="39">
        <v>3</v>
      </c>
      <c r="G33" s="39">
        <v>2</v>
      </c>
      <c r="H33" s="39">
        <v>5</v>
      </c>
      <c r="I33" s="39">
        <v>2</v>
      </c>
      <c r="J33" s="3">
        <f t="shared" si="1"/>
        <v>25</v>
      </c>
      <c r="K33" s="10"/>
    </row>
    <row r="34" spans="1:11">
      <c r="A34" s="7" t="s">
        <v>35</v>
      </c>
      <c r="B34" s="8">
        <v>268.75</v>
      </c>
      <c r="C34" s="9">
        <f t="shared" si="0"/>
        <v>322.5</v>
      </c>
      <c r="D34" s="9">
        <v>110</v>
      </c>
      <c r="E34" s="9">
        <v>13</v>
      </c>
      <c r="F34" s="39">
        <v>3</v>
      </c>
      <c r="G34" s="39">
        <v>2</v>
      </c>
      <c r="H34" s="39">
        <v>5</v>
      </c>
      <c r="I34" s="39">
        <v>2</v>
      </c>
      <c r="J34" s="3">
        <f t="shared" si="1"/>
        <v>25</v>
      </c>
      <c r="K34" s="10"/>
    </row>
    <row r="35" spans="1:11" ht="84">
      <c r="A35" s="7" t="s">
        <v>36</v>
      </c>
      <c r="B35" s="8">
        <v>453.32</v>
      </c>
      <c r="C35" s="9">
        <f t="shared" si="0"/>
        <v>543.98399999999992</v>
      </c>
      <c r="D35" s="9">
        <v>1100</v>
      </c>
      <c r="E35" s="9">
        <v>52</v>
      </c>
      <c r="F35" s="39">
        <v>12</v>
      </c>
      <c r="G35" s="39">
        <v>8</v>
      </c>
      <c r="H35" s="39">
        <v>20</v>
      </c>
      <c r="I35" s="39">
        <v>8</v>
      </c>
      <c r="J35" s="3">
        <f t="shared" si="1"/>
        <v>100</v>
      </c>
      <c r="K35" s="10"/>
    </row>
    <row r="36" spans="1:11" ht="24">
      <c r="A36" s="7" t="s">
        <v>37</v>
      </c>
      <c r="B36" s="8">
        <v>662.71</v>
      </c>
      <c r="C36" s="9">
        <f t="shared" si="0"/>
        <v>795.25200000000007</v>
      </c>
      <c r="D36" s="9">
        <v>220</v>
      </c>
      <c r="E36" s="9">
        <v>13</v>
      </c>
      <c r="F36" s="39">
        <v>3</v>
      </c>
      <c r="G36" s="39">
        <v>2</v>
      </c>
      <c r="H36" s="39">
        <v>5</v>
      </c>
      <c r="I36" s="39">
        <v>2</v>
      </c>
      <c r="J36" s="3">
        <f t="shared" si="1"/>
        <v>25</v>
      </c>
      <c r="K36" s="10"/>
    </row>
    <row r="37" spans="1:11" ht="24">
      <c r="A37" s="7" t="s">
        <v>38</v>
      </c>
      <c r="B37" s="8">
        <v>718.38</v>
      </c>
      <c r="C37" s="9">
        <f t="shared" si="0"/>
        <v>862.05599999999993</v>
      </c>
      <c r="D37" s="9">
        <v>220</v>
      </c>
      <c r="E37" s="9">
        <v>13</v>
      </c>
      <c r="F37" s="39">
        <v>3</v>
      </c>
      <c r="G37" s="39">
        <v>2</v>
      </c>
      <c r="H37" s="39">
        <v>5</v>
      </c>
      <c r="I37" s="39">
        <v>2</v>
      </c>
      <c r="J37" s="3">
        <f t="shared" si="1"/>
        <v>25</v>
      </c>
      <c r="K37" s="10"/>
    </row>
    <row r="38" spans="1:11">
      <c r="A38" s="7" t="s">
        <v>39</v>
      </c>
      <c r="B38" s="8">
        <v>741.01</v>
      </c>
      <c r="C38" s="9">
        <f t="shared" si="0"/>
        <v>889.21199999999999</v>
      </c>
      <c r="D38" s="9">
        <v>220</v>
      </c>
      <c r="E38" s="9">
        <v>13</v>
      </c>
      <c r="F38" s="39">
        <v>3</v>
      </c>
      <c r="G38" s="39">
        <v>2</v>
      </c>
      <c r="H38" s="39">
        <v>5</v>
      </c>
      <c r="I38" s="39">
        <v>2</v>
      </c>
      <c r="J38" s="3">
        <f t="shared" si="1"/>
        <v>25</v>
      </c>
      <c r="K38" s="10"/>
    </row>
    <row r="39" spans="1:11" ht="36">
      <c r="A39" s="14" t="s">
        <v>40</v>
      </c>
      <c r="B39" s="19">
        <v>2019.79</v>
      </c>
      <c r="C39" s="9">
        <f t="shared" si="0"/>
        <v>2423.748</v>
      </c>
      <c r="D39" s="9">
        <v>4400</v>
      </c>
      <c r="E39" s="9">
        <v>13</v>
      </c>
      <c r="F39" s="39">
        <v>3</v>
      </c>
      <c r="G39" s="39">
        <v>2</v>
      </c>
      <c r="H39" s="39">
        <v>5</v>
      </c>
      <c r="I39" s="39">
        <v>2</v>
      </c>
      <c r="J39" s="3">
        <f t="shared" si="1"/>
        <v>25</v>
      </c>
      <c r="K39" s="10"/>
    </row>
    <row r="40" spans="1:11">
      <c r="A40" s="14" t="s">
        <v>41</v>
      </c>
      <c r="B40" s="13">
        <v>327.96</v>
      </c>
      <c r="C40" s="9">
        <f t="shared" si="0"/>
        <v>393.55199999999996</v>
      </c>
      <c r="D40" s="9">
        <v>165</v>
      </c>
      <c r="E40" s="9">
        <v>65</v>
      </c>
      <c r="F40" s="39">
        <v>15</v>
      </c>
      <c r="G40" s="39">
        <v>10</v>
      </c>
      <c r="H40" s="39">
        <v>25</v>
      </c>
      <c r="I40" s="39">
        <v>10</v>
      </c>
      <c r="J40" s="3">
        <f t="shared" si="1"/>
        <v>125</v>
      </c>
      <c r="K40" s="10"/>
    </row>
    <row r="41" spans="1:11">
      <c r="A41" s="14" t="s">
        <v>42</v>
      </c>
      <c r="B41" s="20">
        <v>521.70000000000005</v>
      </c>
      <c r="C41" s="9">
        <f t="shared" si="0"/>
        <v>626.04000000000008</v>
      </c>
      <c r="D41" s="9">
        <v>275</v>
      </c>
      <c r="E41" s="9">
        <v>65</v>
      </c>
      <c r="F41" s="39">
        <v>15</v>
      </c>
      <c r="G41" s="39">
        <v>10</v>
      </c>
      <c r="H41" s="39">
        <v>25</v>
      </c>
      <c r="I41" s="39">
        <v>10</v>
      </c>
      <c r="J41" s="3">
        <f t="shared" si="1"/>
        <v>125</v>
      </c>
      <c r="K41" s="10"/>
    </row>
    <row r="42" spans="1:11" hidden="1">
      <c r="A42" s="21" t="s">
        <v>43</v>
      </c>
      <c r="B42" s="22"/>
      <c r="C42" s="22"/>
      <c r="D42" s="9">
        <f t="shared" ref="D42:D43" si="2">C42*1.1</f>
        <v>0</v>
      </c>
      <c r="E42" s="22"/>
      <c r="F42" s="23"/>
      <c r="G42" s="23">
        <v>0</v>
      </c>
      <c r="H42" s="23"/>
      <c r="I42" s="23"/>
      <c r="J42" s="24"/>
      <c r="K42" s="10"/>
    </row>
    <row r="43" spans="1:11" hidden="1">
      <c r="A43" s="21" t="s">
        <v>44</v>
      </c>
      <c r="B43" s="25"/>
      <c r="C43" s="25"/>
      <c r="D43" s="9">
        <f t="shared" si="2"/>
        <v>0</v>
      </c>
      <c r="E43" s="25"/>
      <c r="F43" s="23"/>
      <c r="G43" s="23">
        <v>0</v>
      </c>
      <c r="H43" s="23"/>
      <c r="I43" s="23"/>
      <c r="J43" s="24"/>
      <c r="K43" s="10"/>
    </row>
    <row r="44" spans="1:11" ht="14.4" thickBot="1">
      <c r="A44" s="26" t="s">
        <v>45</v>
      </c>
      <c r="B44" s="27"/>
      <c r="C44" s="27"/>
      <c r="D44" s="27"/>
      <c r="E44" s="27"/>
      <c r="F44" s="28"/>
      <c r="G44" s="28"/>
      <c r="H44" s="28"/>
      <c r="I44" s="28"/>
      <c r="J44" s="29"/>
      <c r="K44" s="30"/>
    </row>
    <row r="48" spans="1:11">
      <c r="K48" s="32"/>
    </row>
    <row r="49" spans="11:11">
      <c r="K49" s="32"/>
    </row>
  </sheetData>
  <mergeCells count="7">
    <mergeCell ref="J8:J9"/>
    <mergeCell ref="K8:K9"/>
    <mergeCell ref="A1:K1"/>
    <mergeCell ref="A2:K2"/>
    <mergeCell ref="A4:K4"/>
    <mergeCell ref="A6:K6"/>
    <mergeCell ref="A7:K7"/>
  </mergeCells>
  <hyperlinks>
    <hyperlink ref="N42" r:id="rId1" display="https://arriah.ru/preyskuranty-tsen/%D0%A0rejskurant09.07.2024.pdf"/>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анализы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2026-06-18T00:11:16Z</dcterms:modified>
</cp:coreProperties>
</file>