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korneichuk\Desktop\Масло и смазки Мымрин\"/>
    </mc:Choice>
  </mc:AlternateContent>
  <xr:revisionPtr revIDLastSave="0" documentId="13_ncr:1_{0EF9602E-280F-430B-8041-30D12D33434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ыбор расчета" sheetId="6" r:id="rId1"/>
    <sheet name="Расчет 2 - НМЦД" sheetId="5" r:id="rId2"/>
  </sheets>
  <definedNames>
    <definedName name="_xlnm._FilterDatabase" localSheetId="0" hidden="1">'Выбор расчета'!$C$4:$F$10</definedName>
    <definedName name="_xlnm._FilterDatabase" localSheetId="1" hidden="1">'Расчет 2 - НМЦД'!$B$3:$F$10</definedName>
    <definedName name="_xlnm.Print_Area" localSheetId="0">'Выбор расчета'!$A$1:$AD$33</definedName>
    <definedName name="_xlnm.Print_Area" localSheetId="1">'Расчет 2 - НМЦД'!$A$1:$N$14</definedName>
  </definedNames>
  <calcPr calcId="191029"/>
</workbook>
</file>

<file path=xl/calcChain.xml><?xml version="1.0" encoding="utf-8"?>
<calcChain xmlns="http://schemas.openxmlformats.org/spreadsheetml/2006/main">
  <c r="H5" i="5" l="1"/>
  <c r="G5" i="5"/>
  <c r="J7" i="5" l="1"/>
  <c r="J8" i="5"/>
  <c r="J9" i="5"/>
  <c r="J10" i="5"/>
  <c r="I7" i="5"/>
  <c r="M7" i="5" s="1"/>
  <c r="I8" i="5"/>
  <c r="M8" i="5" s="1"/>
  <c r="I9" i="5"/>
  <c r="M9" i="5" s="1"/>
  <c r="I10" i="5"/>
  <c r="M10" i="5" s="1"/>
  <c r="K10" i="5" l="1"/>
  <c r="K9" i="5"/>
  <c r="K7" i="5"/>
  <c r="K8" i="5"/>
  <c r="L7" i="5"/>
  <c r="L8" i="5"/>
  <c r="L10" i="5"/>
  <c r="L9" i="5"/>
  <c r="L6" i="5"/>
  <c r="I6" i="5"/>
  <c r="J6" i="5"/>
  <c r="K6" i="5" l="1"/>
  <c r="L11" i="5" l="1"/>
  <c r="M6" i="5" l="1"/>
  <c r="M11" i="5" s="1"/>
</calcChain>
</file>

<file path=xl/sharedStrings.xml><?xml version="1.0" encoding="utf-8"?>
<sst xmlns="http://schemas.openxmlformats.org/spreadsheetml/2006/main" count="31" uniqueCount="27">
  <si>
    <t xml:space="preserve">Кол-во </t>
  </si>
  <si>
    <t>шт</t>
  </si>
  <si>
    <t>№ п/п</t>
  </si>
  <si>
    <t>НМЦД</t>
  </si>
  <si>
    <t>Наименование</t>
  </si>
  <si>
    <t>Товар, работа, услуга - ТРУ</t>
  </si>
  <si>
    <t>ОКПД 2</t>
  </si>
  <si>
    <t>Однородность значений цен, используемых в расчёте</t>
  </si>
  <si>
    <t>Итог расчёта</t>
  </si>
  <si>
    <t>Расчёт (обоснование) 
начальной (максимальной) цены единицы товара, работы, услуги - НМЦед, 
начальной (максимальной) цены договора - НМЦД</t>
  </si>
  <si>
    <t>Ед. изм.</t>
  </si>
  <si>
    <t>Среднее
квадратичное
отклонение</t>
  </si>
  <si>
    <t>Среднее
арифметическое
значение</t>
  </si>
  <si>
    <r>
      <rPr>
        <b/>
        <sz val="12"/>
        <rFont val="Times New Roman"/>
        <family val="1"/>
        <charset val="204"/>
      </rPr>
      <t xml:space="preserve">НМЦед </t>
    </r>
    <r>
      <rPr>
        <sz val="12"/>
        <rFont val="Times New Roman"/>
        <family val="1"/>
        <charset val="204"/>
      </rPr>
      <t xml:space="preserve">
с учётом количества
</t>
    </r>
    <r>
      <rPr>
        <i/>
        <sz val="12"/>
        <color rgb="FFFF0000"/>
        <rFont val="Times New Roman"/>
        <family val="1"/>
        <charset val="204"/>
      </rPr>
      <t>(вариант 1 - расчет по минимальному ИЦИ)</t>
    </r>
  </si>
  <si>
    <r>
      <rPr>
        <b/>
        <sz val="12"/>
        <rFont val="Times New Roman"/>
        <family val="1"/>
        <charset val="204"/>
      </rPr>
      <t xml:space="preserve">НМЦед </t>
    </r>
    <r>
      <rPr>
        <sz val="12"/>
        <rFont val="Times New Roman"/>
        <family val="1"/>
        <charset val="204"/>
      </rPr>
      <t xml:space="preserve">
с учётом количества
</t>
    </r>
    <r>
      <rPr>
        <i/>
        <sz val="12"/>
        <color rgb="FFFF0000"/>
        <rFont val="Times New Roman"/>
        <family val="1"/>
        <charset val="204"/>
      </rPr>
      <t>(вариант 2 - расчет по среднему арифметическому ИЦИ)</t>
    </r>
  </si>
  <si>
    <t xml:space="preserve">Источники ценовой информации - ИЦИ </t>
  </si>
  <si>
    <t xml:space="preserve">Коэффициент
вариации
</t>
  </si>
  <si>
    <t>кг</t>
  </si>
  <si>
    <t>Масло гидравлическое</t>
  </si>
  <si>
    <t>19.20.29.130</t>
  </si>
  <si>
    <t>литр</t>
  </si>
  <si>
    <t xml:space="preserve">Смазка пластичная МС 4115-2                                                                                     </t>
  </si>
  <si>
    <t>19.20.29.210</t>
  </si>
  <si>
    <t>Смазка многоцелевая глубокого проникновения флакон-аэрозоль</t>
  </si>
  <si>
    <t>20.59.41.000</t>
  </si>
  <si>
    <t xml:space="preserve">Смазка силиконовая флакон аэрозоль                            </t>
  </si>
  <si>
    <t>Смазка пластичная Литол-24 или МС 5115-3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</si>
</sst>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.00\ &quot;₽&quot;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Arial Narrow"/>
      <family val="2"/>
      <charset val="204"/>
    </font>
    <font>
      <b/>
      <sz val="12"/>
      <color rgb="FF0070C0"/>
      <name val="Arial Narrow"/>
      <family val="2"/>
      <charset val="204"/>
    </font>
    <font>
      <sz val="8"/>
      <name val="Calibri"/>
      <family val="2"/>
      <charset val="204"/>
      <scheme val="minor"/>
    </font>
    <font>
      <sz val="12"/>
      <color indexed="8"/>
      <name val="Arial Narrow"/>
      <family val="2"/>
      <charset val="204"/>
    </font>
    <font>
      <sz val="12"/>
      <color rgb="FFFF0000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6" fillId="0" borderId="0">
      <alignment horizontal="right" vertical="center"/>
    </xf>
    <xf numFmtId="0" fontId="7" fillId="0" borderId="0">
      <alignment horizontal="left" vertical="center"/>
    </xf>
    <xf numFmtId="0" fontId="7" fillId="0" borderId="0">
      <alignment horizontal="right" vertical="center"/>
    </xf>
    <xf numFmtId="0" fontId="8" fillId="0" borderId="0">
      <alignment horizontal="right" vertical="center"/>
    </xf>
    <xf numFmtId="0" fontId="9" fillId="0" borderId="0" applyNumberFormat="0" applyFill="0" applyBorder="0" applyAlignment="0" applyProtection="0"/>
    <xf numFmtId="0" fontId="5" fillId="0" borderId="0"/>
    <xf numFmtId="0" fontId="10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0" xfId="0" applyFont="1" applyAlignment="1">
      <alignment horizontal="center" vertical="top" wrapText="1"/>
    </xf>
    <xf numFmtId="4" fontId="1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14" fillId="0" borderId="0" xfId="0" applyFont="1"/>
    <xf numFmtId="0" fontId="17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165" fontId="14" fillId="0" borderId="0" xfId="0" applyNumberFormat="1" applyFont="1" applyAlignment="1">
      <alignment vertical="center"/>
    </xf>
    <xf numFmtId="0" fontId="14" fillId="3" borderId="0" xfId="0" applyFont="1" applyFill="1"/>
    <xf numFmtId="0" fontId="4" fillId="3" borderId="0" xfId="0" applyFont="1" applyFill="1" applyAlignment="1">
      <alignment horizontal="center" vertical="top" wrapText="1"/>
    </xf>
    <xf numFmtId="4" fontId="12" fillId="3" borderId="0" xfId="0" applyNumberFormat="1" applyFont="1" applyFill="1" applyAlignment="1">
      <alignment horizontal="right" vertical="center" wrapText="1"/>
    </xf>
    <xf numFmtId="0" fontId="16" fillId="3" borderId="0" xfId="0" applyFont="1" applyFill="1" applyAlignment="1">
      <alignment wrapText="1"/>
    </xf>
    <xf numFmtId="0" fontId="3" fillId="3" borderId="0" xfId="0" applyFont="1" applyFill="1" applyAlignment="1">
      <alignment vertical="center" wrapText="1"/>
    </xf>
    <xf numFmtId="2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11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3" fontId="11" fillId="3" borderId="0" xfId="7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right" vertical="center" wrapText="1"/>
    </xf>
    <xf numFmtId="10" fontId="3" fillId="3" borderId="0" xfId="0" applyNumberFormat="1" applyFont="1" applyFill="1" applyAlignment="1">
      <alignment horizontal="right" vertical="center" wrapText="1"/>
    </xf>
    <xf numFmtId="44" fontId="3" fillId="3" borderId="0" xfId="0" applyNumberFormat="1" applyFont="1" applyFill="1" applyAlignment="1">
      <alignment horizontal="right" vertical="center" wrapText="1"/>
    </xf>
    <xf numFmtId="0" fontId="14" fillId="3" borderId="0" xfId="0" applyFont="1" applyFill="1" applyAlignment="1">
      <alignment vertical="center"/>
    </xf>
    <xf numFmtId="165" fontId="14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14" fillId="3" borderId="0" xfId="0" applyFont="1" applyFill="1" applyAlignment="1">
      <alignment horizontal="left"/>
    </xf>
    <xf numFmtId="2" fontId="4" fillId="3" borderId="0" xfId="0" applyNumberFormat="1" applyFont="1" applyFill="1" applyAlignment="1">
      <alignment vertical="center" wrapText="1"/>
    </xf>
    <xf numFmtId="164" fontId="4" fillId="3" borderId="0" xfId="0" applyNumberFormat="1" applyFont="1" applyFill="1" applyAlignment="1">
      <alignment horizontal="left" vertical="center" wrapText="1"/>
    </xf>
    <xf numFmtId="164" fontId="4" fillId="3" borderId="0" xfId="0" applyNumberFormat="1" applyFont="1" applyFill="1" applyAlignment="1">
      <alignment horizontal="right" vertical="center" wrapText="1"/>
    </xf>
    <xf numFmtId="44" fontId="4" fillId="3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>
      <alignment horizontal="left" vertical="top"/>
    </xf>
    <xf numFmtId="0" fontId="15" fillId="3" borderId="0" xfId="0" applyFont="1" applyFill="1" applyAlignment="1">
      <alignment horizontal="left" vertical="center" wrapText="1"/>
    </xf>
    <xf numFmtId="0" fontId="17" fillId="3" borderId="0" xfId="0" applyFont="1" applyFill="1"/>
    <xf numFmtId="0" fontId="15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164" fontId="14" fillId="3" borderId="0" xfId="0" applyNumberFormat="1" applyFont="1" applyFill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3" fontId="11" fillId="0" borderId="0" xfId="7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right" vertical="center" wrapText="1"/>
    </xf>
    <xf numFmtId="10" fontId="19" fillId="2" borderId="1" xfId="0" applyNumberFormat="1" applyFont="1" applyFill="1" applyBorder="1" applyAlignment="1">
      <alignment horizontal="right" vertical="center" wrapText="1"/>
    </xf>
    <xf numFmtId="165" fontId="14" fillId="0" borderId="5" xfId="0" applyNumberFormat="1" applyFont="1" applyBorder="1" applyAlignment="1">
      <alignment vertical="center"/>
    </xf>
    <xf numFmtId="164" fontId="19" fillId="2" borderId="2" xfId="0" applyNumberFormat="1" applyFont="1" applyFill="1" applyBorder="1" applyAlignment="1">
      <alignment horizontal="right" vertical="center" wrapText="1"/>
    </xf>
    <xf numFmtId="0" fontId="14" fillId="5" borderId="5" xfId="0" applyFont="1" applyFill="1" applyBorder="1"/>
    <xf numFmtId="0" fontId="14" fillId="4" borderId="5" xfId="0" applyFont="1" applyFill="1" applyBorder="1"/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0" fontId="14" fillId="0" borderId="5" xfId="0" applyFont="1" applyBorder="1"/>
    <xf numFmtId="0" fontId="14" fillId="0" borderId="5" xfId="0" applyFont="1" applyBorder="1" applyAlignment="1">
      <alignment vertical="center"/>
    </xf>
    <xf numFmtId="0" fontId="23" fillId="0" borderId="5" xfId="10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/>
    <xf numFmtId="0" fontId="15" fillId="0" borderId="0" xfId="0" applyFont="1" applyAlignment="1">
      <alignment horizontal="left" vertical="center" wrapText="1"/>
    </xf>
    <xf numFmtId="0" fontId="16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</cellXfs>
  <cellStyles count="11">
    <cellStyle name="S11" xfId="1" xr:uid="{00000000-0005-0000-0000-000000000000}"/>
    <cellStyle name="S5" xfId="2" xr:uid="{00000000-0005-0000-0000-000001000000}"/>
    <cellStyle name="S6" xfId="3" xr:uid="{00000000-0005-0000-0000-000002000000}"/>
    <cellStyle name="S9" xfId="4" xr:uid="{00000000-0005-0000-0000-000003000000}"/>
    <cellStyle name="Гиперссылка" xfId="10" builtinId="8"/>
    <cellStyle name="Гиперссылка 2" xfId="5" xr:uid="{00000000-0005-0000-0000-000004000000}"/>
    <cellStyle name="Обычный" xfId="0" builtinId="0"/>
    <cellStyle name="Обычный 2" xfId="6" xr:uid="{00000000-0005-0000-0000-000006000000}"/>
    <cellStyle name="Обычный 3" xfId="7" xr:uid="{00000000-0005-0000-0000-000007000000}"/>
    <cellStyle name="Обычный 3 3" xfId="8" xr:uid="{00000000-0005-0000-0000-000008000000}"/>
    <cellStyle name="Обычный 4" xfId="9" xr:uid="{00000000-0005-0000-0000-000009000000}"/>
  </cellStyles>
  <dxfs count="0"/>
  <tableStyles count="1" defaultTableStyle="TableStyleMedium9" defaultPivotStyle="PivotStyleLight16">
    <tableStyle name="Стиль таблицы 1" pivot="0" count="0" xr9:uid="{00000000-0011-0000-FFFF-FFFF00000000}"/>
  </tableStyles>
  <colors>
    <mruColors>
      <color rgb="FFFF0000"/>
      <color rgb="FF70AC2E"/>
      <color rgb="FFEB941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056;&#1072;&#1089;&#1095;&#1077;&#1090; 3 - &#1062;&#1045;&#1055;&#1077;&#1076;'!A1"/><Relationship Id="rId2" Type="http://schemas.openxmlformats.org/officeDocument/2006/relationships/hyperlink" Target="#'&#1056;&#1072;&#1089;&#1095;&#1077;&#1090; 2 - &#1053;&#1052;&#1062;&#1044;'!A1"/><Relationship Id="rId1" Type="http://schemas.openxmlformats.org/officeDocument/2006/relationships/hyperlink" Target="#'&#1056;&#1072;&#1089;&#1095;&#1077;&#1090; 1 - &#1053;&#1052;&#1062;&#1077;&#1076;'!A1"/><Relationship Id="rId4" Type="http://schemas.openxmlformats.org/officeDocument/2006/relationships/hyperlink" Target="#'&#1056;&#1072;&#1089;&#1095;&#1077;&#1090; 4 - &#1062;&#1044;&#1045;&#1055;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1334233</xdr:colOff>
      <xdr:row>7</xdr:row>
      <xdr:rowOff>55684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335DBB-0F10-4121-89C0-8AEE7F927AA8}"/>
            </a:ext>
          </a:extLst>
        </xdr:cNvPr>
        <xdr:cNvSpPr txBox="1"/>
      </xdr:nvSpPr>
      <xdr:spPr>
        <a:xfrm>
          <a:off x="6639658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86702FA-0947-4B89-9211-53AC56EFAA55}"/>
            </a:ext>
          </a:extLst>
        </xdr:cNvPr>
        <xdr:cNvSpPr txBox="1"/>
      </xdr:nvSpPr>
      <xdr:spPr>
        <a:xfrm>
          <a:off x="6639658" y="45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A3C91E2-C072-4CDA-B667-5F7EF5AC91F8}"/>
            </a:ext>
          </a:extLst>
        </xdr:cNvPr>
        <xdr:cNvSpPr txBox="1"/>
      </xdr:nvSpPr>
      <xdr:spPr>
        <a:xfrm>
          <a:off x="6639658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14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A10E429-3109-4986-8A34-019D6B80DC26}"/>
            </a:ext>
          </a:extLst>
        </xdr:cNvPr>
        <xdr:cNvSpPr txBox="1"/>
      </xdr:nvSpPr>
      <xdr:spPr>
        <a:xfrm>
          <a:off x="6639658" y="599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7</xdr:row>
      <xdr:rowOff>55684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32F4BAB-8315-4BE6-B3A1-0444189353FF}"/>
            </a:ext>
          </a:extLst>
        </xdr:cNvPr>
        <xdr:cNvSpPr txBox="1"/>
      </xdr:nvSpPr>
      <xdr:spPr>
        <a:xfrm>
          <a:off x="9782908" y="332275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1334233</xdr:colOff>
      <xdr:row>10</xdr:row>
      <xdr:rowOff>55684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10F79BC-5BBA-4283-87E6-A36B1B38E663}"/>
            </a:ext>
          </a:extLst>
        </xdr:cNvPr>
        <xdr:cNvSpPr txBox="1"/>
      </xdr:nvSpPr>
      <xdr:spPr>
        <a:xfrm>
          <a:off x="6639658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10</xdr:col>
      <xdr:colOff>1334233</xdr:colOff>
      <xdr:row>10</xdr:row>
      <xdr:rowOff>55684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EE3974E-52B3-41B2-9E60-660AD431E9B1}"/>
            </a:ext>
          </a:extLst>
        </xdr:cNvPr>
        <xdr:cNvSpPr txBox="1"/>
      </xdr:nvSpPr>
      <xdr:spPr>
        <a:xfrm>
          <a:off x="9782908" y="46086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12</xdr:col>
      <xdr:colOff>352425</xdr:colOff>
      <xdr:row>2</xdr:row>
      <xdr:rowOff>38100</xdr:rowOff>
    </xdr:from>
    <xdr:to>
      <xdr:col>17</xdr:col>
      <xdr:colOff>285750</xdr:colOff>
      <xdr:row>7</xdr:row>
      <xdr:rowOff>95249</xdr:rowOff>
    </xdr:to>
    <xdr:sp macro="" textlink="">
      <xdr:nvSpPr>
        <xdr:cNvPr id="9" name="Прямоугольник: скругленные углы 8">
          <a:extLst>
            <a:ext uri="{FF2B5EF4-FFF2-40B4-BE49-F238E27FC236}">
              <a16:creationId xmlns:a16="http://schemas.microsoft.com/office/drawing/2014/main" id="{5701C76F-A3FC-4290-9D88-B26BB5B325BA}"/>
            </a:ext>
          </a:extLst>
        </xdr:cNvPr>
        <xdr:cNvSpPr/>
      </xdr:nvSpPr>
      <xdr:spPr>
        <a:xfrm>
          <a:off x="7019925" y="237259"/>
          <a:ext cx="2964007" cy="1052945"/>
        </a:xfrm>
        <a:prstGeom prst="round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Поставщик</a:t>
          </a:r>
          <a:r>
            <a:rPr lang="ru-RU" sz="12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(подрядчик, исполнитель)</a:t>
          </a:r>
        </a:p>
        <a:p>
          <a:pPr algn="ctr"/>
          <a:r>
            <a:rPr lang="ru-RU" sz="12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известен заранее?</a:t>
          </a:r>
          <a:endParaRPr lang="ru-RU" sz="12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9</xdr:col>
      <xdr:colOff>209550</xdr:colOff>
      <xdr:row>4</xdr:row>
      <xdr:rowOff>138546</xdr:rowOff>
    </xdr:from>
    <xdr:to>
      <xdr:col>12</xdr:col>
      <xdr:colOff>17318</xdr:colOff>
      <xdr:row>7</xdr:row>
      <xdr:rowOff>66675</xdr:rowOff>
    </xdr:to>
    <xdr:cxnSp macro="">
      <xdr:nvCxnSpPr>
        <xdr:cNvPr id="12" name="Прямая со стрелкой 11">
          <a:extLst>
            <a:ext uri="{FF2B5EF4-FFF2-40B4-BE49-F238E27FC236}">
              <a16:creationId xmlns:a16="http://schemas.microsoft.com/office/drawing/2014/main" id="{DC15A972-B960-4E83-AB7E-7EE9DDA0B0C8}"/>
            </a:ext>
          </a:extLst>
        </xdr:cNvPr>
        <xdr:cNvCxnSpPr/>
      </xdr:nvCxnSpPr>
      <xdr:spPr>
        <a:xfrm flipH="1">
          <a:off x="5058641" y="736023"/>
          <a:ext cx="1626177" cy="52560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588818</xdr:colOff>
      <xdr:row>4</xdr:row>
      <xdr:rowOff>121228</xdr:rowOff>
    </xdr:from>
    <xdr:to>
      <xdr:col>20</xdr:col>
      <xdr:colOff>304800</xdr:colOff>
      <xdr:row>8</xdr:row>
      <xdr:rowOff>19050</xdr:rowOff>
    </xdr:to>
    <xdr:cxnSp macro="">
      <xdr:nvCxnSpPr>
        <xdr:cNvPr id="14" name="Прямая со стрелкой 13">
          <a:extLst>
            <a:ext uri="{FF2B5EF4-FFF2-40B4-BE49-F238E27FC236}">
              <a16:creationId xmlns:a16="http://schemas.microsoft.com/office/drawing/2014/main" id="{8AFF0C3D-1F67-4F1C-81CA-3F223FE2F9EE}"/>
            </a:ext>
          </a:extLst>
        </xdr:cNvPr>
        <xdr:cNvCxnSpPr/>
      </xdr:nvCxnSpPr>
      <xdr:spPr>
        <a:xfrm>
          <a:off x="10287000" y="718705"/>
          <a:ext cx="1534391" cy="6944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86180</xdr:colOff>
      <xdr:row>4</xdr:row>
      <xdr:rowOff>111838</xdr:rowOff>
    </xdr:from>
    <xdr:ext cx="535083" cy="30931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06B2BDE-DD95-48F1-BC80-8BC8610CAC5F}"/>
            </a:ext>
          </a:extLst>
        </xdr:cNvPr>
        <xdr:cNvSpPr txBox="1"/>
      </xdr:nvSpPr>
      <xdr:spPr>
        <a:xfrm rot="20559658">
          <a:off x="5867855" y="911938"/>
          <a:ext cx="535083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НЕТ</a:t>
          </a:r>
        </a:p>
      </xdr:txBody>
    </xdr:sp>
    <xdr:clientData/>
  </xdr:oneCellAnchor>
  <xdr:oneCellAnchor>
    <xdr:from>
      <xdr:col>9</xdr:col>
      <xdr:colOff>417833</xdr:colOff>
      <xdr:row>5</xdr:row>
      <xdr:rowOff>194058</xdr:rowOff>
    </xdr:from>
    <xdr:ext cx="1517082" cy="828112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5AB068C-08C2-427C-811E-BB2F2BEE4D61}"/>
            </a:ext>
          </a:extLst>
        </xdr:cNvPr>
        <xdr:cNvSpPr txBox="1"/>
      </xdr:nvSpPr>
      <xdr:spPr>
        <a:xfrm rot="20540066">
          <a:off x="5589908" y="1194183"/>
          <a:ext cx="1517082" cy="828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Поставщик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(подрядчик, исполнитель)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будет определен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по результатам 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проведения</a:t>
          </a:r>
          <a:r>
            <a:rPr lang="ru-RU" sz="1000" b="0" i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закупки.</a:t>
          </a:r>
          <a:endParaRPr lang="ru-RU" sz="10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oneCellAnchor>
  <xdr:twoCellAnchor>
    <xdr:from>
      <xdr:col>5</xdr:col>
      <xdr:colOff>600075</xdr:colOff>
      <xdr:row>8</xdr:row>
      <xdr:rowOff>19049</xdr:rowOff>
    </xdr:from>
    <xdr:to>
      <xdr:col>8</xdr:col>
      <xdr:colOff>590550</xdr:colOff>
      <xdr:row>13</xdr:row>
      <xdr:rowOff>57149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30D2D098-8C56-43FC-87A1-95D91D63A1A7}"/>
            </a:ext>
          </a:extLst>
        </xdr:cNvPr>
        <xdr:cNvSpPr/>
      </xdr:nvSpPr>
      <xdr:spPr>
        <a:xfrm>
          <a:off x="3038475" y="1419224"/>
          <a:ext cx="1819275" cy="1038225"/>
        </a:xfrm>
        <a:prstGeom prst="roundRect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Количество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приобретаемых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товаров (работ, услуг)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известно?</a:t>
          </a:r>
        </a:p>
      </xdr:txBody>
    </xdr:sp>
    <xdr:clientData/>
  </xdr:twoCellAnchor>
  <xdr:twoCellAnchor>
    <xdr:from>
      <xdr:col>3</xdr:col>
      <xdr:colOff>6803</xdr:colOff>
      <xdr:row>13</xdr:row>
      <xdr:rowOff>123264</xdr:rowOff>
    </xdr:from>
    <xdr:to>
      <xdr:col>5</xdr:col>
      <xdr:colOff>526677</xdr:colOff>
      <xdr:row>21</xdr:row>
      <xdr:rowOff>13608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id="{57B10A2E-D22A-4E9C-81DF-BADF99E69636}"/>
            </a:ext>
          </a:extLst>
        </xdr:cNvPr>
        <xdr:cNvCxnSpPr/>
      </xdr:nvCxnSpPr>
      <xdr:spPr>
        <a:xfrm flipH="1">
          <a:off x="1231446" y="2490907"/>
          <a:ext cx="1744517" cy="14687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544863</xdr:colOff>
      <xdr:row>15</xdr:row>
      <xdr:rowOff>132744</xdr:rowOff>
    </xdr:from>
    <xdr:ext cx="535083" cy="30931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E2A7A0A-6617-47A6-89B2-612E7F0F0907}"/>
            </a:ext>
          </a:extLst>
        </xdr:cNvPr>
        <xdr:cNvSpPr txBox="1"/>
      </xdr:nvSpPr>
      <xdr:spPr>
        <a:xfrm rot="19203150">
          <a:off x="2059338" y="3133119"/>
          <a:ext cx="535083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НЕТ</a:t>
          </a:r>
        </a:p>
      </xdr:txBody>
    </xdr:sp>
    <xdr:clientData/>
  </xdr:oneCellAnchor>
  <xdr:twoCellAnchor>
    <xdr:from>
      <xdr:col>9</xdr:col>
      <xdr:colOff>76200</xdr:colOff>
      <xdr:row>13</xdr:row>
      <xdr:rowOff>123825</xdr:rowOff>
    </xdr:from>
    <xdr:to>
      <xdr:col>12</xdr:col>
      <xdr:colOff>0</xdr:colOff>
      <xdr:row>21</xdr:row>
      <xdr:rowOff>20411</xdr:rowOff>
    </xdr:to>
    <xdr:cxnSp macro="">
      <xdr:nvCxnSpPr>
        <xdr:cNvPr id="21" name="Прямая со стрелкой 20">
          <a:extLst>
            <a:ext uri="{FF2B5EF4-FFF2-40B4-BE49-F238E27FC236}">
              <a16:creationId xmlns:a16="http://schemas.microsoft.com/office/drawing/2014/main" id="{978C18A1-12DB-44E4-A70B-0AD61C7275D1}"/>
            </a:ext>
          </a:extLst>
        </xdr:cNvPr>
        <xdr:cNvCxnSpPr/>
      </xdr:nvCxnSpPr>
      <xdr:spPr>
        <a:xfrm>
          <a:off x="4974771" y="2491468"/>
          <a:ext cx="1760765" cy="1475014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162743</xdr:colOff>
      <xdr:row>15</xdr:row>
      <xdr:rowOff>113152</xdr:rowOff>
    </xdr:from>
    <xdr:ext cx="433324" cy="30931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59087A8-3617-4F37-A14E-D2E2276F96E0}"/>
            </a:ext>
          </a:extLst>
        </xdr:cNvPr>
        <xdr:cNvSpPr txBox="1"/>
      </xdr:nvSpPr>
      <xdr:spPr>
        <a:xfrm rot="2414161">
          <a:off x="5944418" y="3113527"/>
          <a:ext cx="433324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ДА</a:t>
          </a:r>
        </a:p>
      </xdr:txBody>
    </xdr:sp>
    <xdr:clientData/>
  </xdr:oneCellAnchor>
  <xdr:oneCellAnchor>
    <xdr:from>
      <xdr:col>3</xdr:col>
      <xdr:colOff>594580</xdr:colOff>
      <xdr:row>16</xdr:row>
      <xdr:rowOff>62696</xdr:rowOff>
    </xdr:from>
    <xdr:ext cx="1427570" cy="68114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211EFE0-1111-440E-B566-2F490A8AFF9F}"/>
            </a:ext>
          </a:extLst>
        </xdr:cNvPr>
        <xdr:cNvSpPr txBox="1"/>
      </xdr:nvSpPr>
      <xdr:spPr>
        <a:xfrm rot="19181732">
          <a:off x="2109055" y="3263096"/>
          <a:ext cx="1427570" cy="681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Товар (работы, услуги)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будут приобретаться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по заявкам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по мере необходимости</a:t>
          </a:r>
          <a:r>
            <a:rPr lang="ru-RU" sz="10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.</a:t>
          </a:r>
        </a:p>
      </xdr:txBody>
    </xdr:sp>
    <xdr:clientData/>
  </xdr:oneCellAnchor>
  <xdr:twoCellAnchor>
    <xdr:from>
      <xdr:col>21</xdr:col>
      <xdr:colOff>6308</xdr:colOff>
      <xdr:row>9</xdr:row>
      <xdr:rowOff>16451</xdr:rowOff>
    </xdr:from>
    <xdr:to>
      <xdr:col>23</xdr:col>
      <xdr:colOff>602920</xdr:colOff>
      <xdr:row>14</xdr:row>
      <xdr:rowOff>54551</xdr:rowOff>
    </xdr:to>
    <xdr:sp macro="" textlink="">
      <xdr:nvSpPr>
        <xdr:cNvPr id="37" name="Прямоугольник: скругленные углы 36">
          <a:extLst>
            <a:ext uri="{FF2B5EF4-FFF2-40B4-BE49-F238E27FC236}">
              <a16:creationId xmlns:a16="http://schemas.microsoft.com/office/drawing/2014/main" id="{284CE482-1CFF-4BC4-BDD0-5F853ADC2BA7}"/>
            </a:ext>
          </a:extLst>
        </xdr:cNvPr>
        <xdr:cNvSpPr/>
      </xdr:nvSpPr>
      <xdr:spPr>
        <a:xfrm>
          <a:off x="12129035" y="1609724"/>
          <a:ext cx="1808885" cy="1033895"/>
        </a:xfrm>
        <a:prstGeom prst="round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Количество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приобретаемых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товаров (работ, услуг) </a:t>
          </a:r>
        </a:p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известно?</a:t>
          </a:r>
        </a:p>
      </xdr:txBody>
    </xdr:sp>
    <xdr:clientData/>
  </xdr:twoCellAnchor>
  <xdr:twoCellAnchor>
    <xdr:from>
      <xdr:col>18</xdr:col>
      <xdr:colOff>19173</xdr:colOff>
      <xdr:row>14</xdr:row>
      <xdr:rowOff>120666</xdr:rowOff>
    </xdr:from>
    <xdr:to>
      <xdr:col>20</xdr:col>
      <xdr:colOff>539046</xdr:colOff>
      <xdr:row>22</xdr:row>
      <xdr:rowOff>11010</xdr:rowOff>
    </xdr:to>
    <xdr:cxnSp macro="">
      <xdr:nvCxnSpPr>
        <xdr:cNvPr id="38" name="Прямая со стрелкой 37">
          <a:extLst>
            <a:ext uri="{FF2B5EF4-FFF2-40B4-BE49-F238E27FC236}">
              <a16:creationId xmlns:a16="http://schemas.microsoft.com/office/drawing/2014/main" id="{71588161-CE3C-4E02-8E02-C7E866D61047}"/>
            </a:ext>
          </a:extLst>
        </xdr:cNvPr>
        <xdr:cNvCxnSpPr/>
      </xdr:nvCxnSpPr>
      <xdr:spPr>
        <a:xfrm flipH="1">
          <a:off x="10323491" y="2709734"/>
          <a:ext cx="1732146" cy="148361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560696</xdr:colOff>
      <xdr:row>16</xdr:row>
      <xdr:rowOff>130146</xdr:rowOff>
    </xdr:from>
    <xdr:ext cx="535083" cy="309315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414117D-97DD-4B8E-A130-BB921B607D80}"/>
            </a:ext>
          </a:extLst>
        </xdr:cNvPr>
        <xdr:cNvSpPr txBox="1"/>
      </xdr:nvSpPr>
      <xdr:spPr>
        <a:xfrm rot="19203150">
          <a:off x="11219171" y="3330546"/>
          <a:ext cx="535083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НЕТ</a:t>
          </a:r>
        </a:p>
      </xdr:txBody>
    </xdr:sp>
    <xdr:clientData/>
  </xdr:oneCellAnchor>
  <xdr:twoCellAnchor>
    <xdr:from>
      <xdr:col>24</xdr:col>
      <xdr:colOff>88570</xdr:colOff>
      <xdr:row>14</xdr:row>
      <xdr:rowOff>121227</xdr:rowOff>
    </xdr:from>
    <xdr:to>
      <xdr:col>27</xdr:col>
      <xdr:colOff>12370</xdr:colOff>
      <xdr:row>22</xdr:row>
      <xdr:rowOff>17813</xdr:rowOff>
    </xdr:to>
    <xdr:cxnSp macro="">
      <xdr:nvCxnSpPr>
        <xdr:cNvPr id="40" name="Прямая со стрелкой 39">
          <a:extLst>
            <a:ext uri="{FF2B5EF4-FFF2-40B4-BE49-F238E27FC236}">
              <a16:creationId xmlns:a16="http://schemas.microsoft.com/office/drawing/2014/main" id="{F2C21143-2FC5-45C1-A828-551D8DA159EB}"/>
            </a:ext>
          </a:extLst>
        </xdr:cNvPr>
        <xdr:cNvCxnSpPr/>
      </xdr:nvCxnSpPr>
      <xdr:spPr>
        <a:xfrm>
          <a:off x="14029706" y="2710295"/>
          <a:ext cx="1742209" cy="14898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606950</xdr:colOff>
      <xdr:row>17</xdr:row>
      <xdr:rowOff>60194</xdr:rowOff>
    </xdr:from>
    <xdr:ext cx="1427570" cy="680956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7B1EEE64-1EF7-4E6F-A200-5D81FD7B1045}"/>
            </a:ext>
          </a:extLst>
        </xdr:cNvPr>
        <xdr:cNvSpPr txBox="1"/>
      </xdr:nvSpPr>
      <xdr:spPr>
        <a:xfrm rot="19181732">
          <a:off x="11265425" y="3460619"/>
          <a:ext cx="1427570" cy="6809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Товар (работы, услуги)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будут приобретаться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по заявкам</a:t>
          </a:r>
        </a:p>
        <a:p>
          <a:pPr algn="ctr"/>
          <a:r>
            <a:rPr lang="ru-RU" sz="10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по мере необходимости.</a:t>
          </a:r>
        </a:p>
      </xdr:txBody>
    </xdr:sp>
    <xdr:clientData/>
  </xdr:oneCellAnchor>
  <xdr:oneCellAnchor>
    <xdr:from>
      <xdr:col>19</xdr:col>
      <xdr:colOff>9439</xdr:colOff>
      <xdr:row>4</xdr:row>
      <xdr:rowOff>152985</xdr:rowOff>
    </xdr:from>
    <xdr:ext cx="433324" cy="309315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1D53E12-3815-4855-8B9E-B6D35809369D}"/>
            </a:ext>
          </a:extLst>
        </xdr:cNvPr>
        <xdr:cNvSpPr txBox="1"/>
      </xdr:nvSpPr>
      <xdr:spPr>
        <a:xfrm rot="1473934">
          <a:off x="11277514" y="953085"/>
          <a:ext cx="433324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ДА</a:t>
          </a:r>
        </a:p>
      </xdr:txBody>
    </xdr:sp>
    <xdr:clientData/>
  </xdr:oneCellAnchor>
  <xdr:oneCellAnchor>
    <xdr:from>
      <xdr:col>25</xdr:col>
      <xdr:colOff>217258</xdr:colOff>
      <xdr:row>16</xdr:row>
      <xdr:rowOff>170303</xdr:rowOff>
    </xdr:from>
    <xdr:ext cx="433324" cy="309315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8716E76-3739-47B2-BC1F-7C4A83580E65}"/>
            </a:ext>
          </a:extLst>
        </xdr:cNvPr>
        <xdr:cNvSpPr txBox="1"/>
      </xdr:nvSpPr>
      <xdr:spPr>
        <a:xfrm rot="2414161">
          <a:off x="15142933" y="3370703"/>
          <a:ext cx="433324" cy="309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ysClr val="windowText" lastClr="000000"/>
              </a:solidFill>
              <a:latin typeface="Arial Black" panose="020B0A04020102020204" pitchFamily="34" charset="0"/>
            </a:rPr>
            <a:t>ДА</a:t>
          </a:r>
        </a:p>
      </xdr:txBody>
    </xdr:sp>
    <xdr:clientData/>
  </xdr:oneCellAnchor>
  <xdr:twoCellAnchor>
    <xdr:from>
      <xdr:col>2</xdr:col>
      <xdr:colOff>0</xdr:colOff>
      <xdr:row>23</xdr:row>
      <xdr:rowOff>19050</xdr:rowOff>
    </xdr:from>
    <xdr:to>
      <xdr:col>4</xdr:col>
      <xdr:colOff>600075</xdr:colOff>
      <xdr:row>28</xdr:row>
      <xdr:rowOff>57150</xdr:rowOff>
    </xdr:to>
    <xdr:sp macro="" textlink="">
      <xdr:nvSpPr>
        <xdr:cNvPr id="49" name="Прямоугольник: скругленные углы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686FE7-6B16-45CE-8135-16DD93ECF028}"/>
            </a:ext>
          </a:extLst>
        </xdr:cNvPr>
        <xdr:cNvSpPr/>
      </xdr:nvSpPr>
      <xdr:spPr>
        <a:xfrm>
          <a:off x="904875" y="4619625"/>
          <a:ext cx="1819275" cy="1038225"/>
        </a:xfrm>
        <a:prstGeom prst="roundRect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НАЖМИТЕ СЮДА</a:t>
          </a:r>
        </a:p>
      </xdr:txBody>
    </xdr:sp>
    <xdr:clientData/>
  </xdr:twoCellAnchor>
  <xdr:twoCellAnchor>
    <xdr:from>
      <xdr:col>10</xdr:col>
      <xdr:colOff>9525</xdr:colOff>
      <xdr:row>23</xdr:row>
      <xdr:rowOff>19050</xdr:rowOff>
    </xdr:from>
    <xdr:to>
      <xdr:col>13</xdr:col>
      <xdr:colOff>0</xdr:colOff>
      <xdr:row>28</xdr:row>
      <xdr:rowOff>57150</xdr:rowOff>
    </xdr:to>
    <xdr:sp macro="" textlink="">
      <xdr:nvSpPr>
        <xdr:cNvPr id="50" name="Прямоугольник: скругленные углы 4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13698-D9D7-4508-AF15-5818BE51D4DF}"/>
            </a:ext>
          </a:extLst>
        </xdr:cNvPr>
        <xdr:cNvSpPr/>
      </xdr:nvSpPr>
      <xdr:spPr>
        <a:xfrm>
          <a:off x="5495925" y="4419600"/>
          <a:ext cx="1819275" cy="1038225"/>
        </a:xfrm>
        <a:prstGeom prst="roundRect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НАЖМИТЕ СЮДА</a:t>
          </a:r>
        </a:p>
      </xdr:txBody>
    </xdr:sp>
    <xdr:clientData/>
  </xdr:twoCellAnchor>
  <xdr:twoCellAnchor>
    <xdr:from>
      <xdr:col>17</xdr:col>
      <xdr:colOff>9525</xdr:colOff>
      <xdr:row>23</xdr:row>
      <xdr:rowOff>28575</xdr:rowOff>
    </xdr:from>
    <xdr:to>
      <xdr:col>20</xdr:col>
      <xdr:colOff>0</xdr:colOff>
      <xdr:row>28</xdr:row>
      <xdr:rowOff>66675</xdr:rowOff>
    </xdr:to>
    <xdr:sp macro="" textlink="">
      <xdr:nvSpPr>
        <xdr:cNvPr id="51" name="Прямоугольник: скругленные углы 5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2EDF67-D0C2-4361-A260-4A47CFBBE917}"/>
            </a:ext>
          </a:extLst>
        </xdr:cNvPr>
        <xdr:cNvSpPr/>
      </xdr:nvSpPr>
      <xdr:spPr>
        <a:xfrm>
          <a:off x="10058400" y="4629150"/>
          <a:ext cx="1819275" cy="1038225"/>
        </a:xfrm>
        <a:prstGeom prst="round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НАЖМИТЕ</a:t>
          </a:r>
          <a:r>
            <a:rPr lang="ru-RU" sz="12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СЮДА</a:t>
          </a:r>
          <a:endParaRPr lang="ru-RU" sz="1200" b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25</xdr:col>
      <xdr:colOff>19050</xdr:colOff>
      <xdr:row>23</xdr:row>
      <xdr:rowOff>28575</xdr:rowOff>
    </xdr:from>
    <xdr:to>
      <xdr:col>28</xdr:col>
      <xdr:colOff>9525</xdr:colOff>
      <xdr:row>28</xdr:row>
      <xdr:rowOff>66675</xdr:rowOff>
    </xdr:to>
    <xdr:sp macro="" textlink="">
      <xdr:nvSpPr>
        <xdr:cNvPr id="52" name="Прямоугольник: скругленные углы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7E2EC4-88F3-408A-9884-96B8B0168189}"/>
            </a:ext>
          </a:extLst>
        </xdr:cNvPr>
        <xdr:cNvSpPr/>
      </xdr:nvSpPr>
      <xdr:spPr>
        <a:xfrm>
          <a:off x="14649450" y="4429125"/>
          <a:ext cx="1819275" cy="1038225"/>
        </a:xfrm>
        <a:prstGeom prst="round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НАЖМИТЕ</a:t>
          </a:r>
          <a:r>
            <a:rPr lang="ru-RU" sz="12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С</a:t>
          </a:r>
          <a:r>
            <a:rPr lang="ru-RU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ЮДА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6FF137-9FBC-4461-BB10-85D475C89D4F}"/>
            </a:ext>
          </a:extLst>
        </xdr:cNvPr>
        <xdr:cNvSpPr txBox="1"/>
      </xdr:nvSpPr>
      <xdr:spPr>
        <a:xfrm>
          <a:off x="8294810" y="342606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BA80DF0-A77F-4826-8A33-DD600398167E}"/>
            </a:ext>
          </a:extLst>
        </xdr:cNvPr>
        <xdr:cNvSpPr txBox="1"/>
      </xdr:nvSpPr>
      <xdr:spPr>
        <a:xfrm>
          <a:off x="8287483" y="34489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B9E0BF1-74B8-4C73-918D-5CBC9F549AE2}"/>
            </a:ext>
          </a:extLst>
        </xdr:cNvPr>
        <xdr:cNvSpPr txBox="1"/>
      </xdr:nvSpPr>
      <xdr:spPr>
        <a:xfrm>
          <a:off x="8298066" y="3442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4008A6E-AA6C-4201-861B-BD39745A85B3}"/>
            </a:ext>
          </a:extLst>
        </xdr:cNvPr>
        <xdr:cNvSpPr txBox="1"/>
      </xdr:nvSpPr>
      <xdr:spPr>
        <a:xfrm>
          <a:off x="8298066" y="36434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1055EB-B647-42C7-A938-03623F9370FE}"/>
            </a:ext>
          </a:extLst>
        </xdr:cNvPr>
        <xdr:cNvSpPr txBox="1"/>
      </xdr:nvSpPr>
      <xdr:spPr>
        <a:xfrm>
          <a:off x="665765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383376F-1371-4B17-BC89-2317E41E76AE}"/>
            </a:ext>
          </a:extLst>
        </xdr:cNvPr>
        <xdr:cNvSpPr txBox="1"/>
      </xdr:nvSpPr>
      <xdr:spPr>
        <a:xfrm>
          <a:off x="665765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C3155D-9275-4E25-9888-1C8E259C271E}"/>
            </a:ext>
          </a:extLst>
        </xdr:cNvPr>
        <xdr:cNvSpPr txBox="1"/>
      </xdr:nvSpPr>
      <xdr:spPr>
        <a:xfrm>
          <a:off x="9800900" y="334710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FCCE32B-6DB0-48EB-963D-C7ED186A934C}"/>
            </a:ext>
          </a:extLst>
        </xdr:cNvPr>
        <xdr:cNvSpPr txBox="1"/>
      </xdr:nvSpPr>
      <xdr:spPr>
        <a:xfrm>
          <a:off x="7694816" y="5037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C36A3A7-CE78-4E16-A65D-EFB114B4B6EB}"/>
            </a:ext>
          </a:extLst>
        </xdr:cNvPr>
        <xdr:cNvSpPr txBox="1"/>
      </xdr:nvSpPr>
      <xdr:spPr>
        <a:xfrm>
          <a:off x="7694816" y="5093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F2F6AA3-D564-4795-9FCB-928606500047}"/>
            </a:ext>
          </a:extLst>
        </xdr:cNvPr>
        <xdr:cNvSpPr txBox="1"/>
      </xdr:nvSpPr>
      <xdr:spPr>
        <a:xfrm>
          <a:off x="10838066" y="509335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D306D54-0CF1-4483-A963-C1C8839D9D7F}"/>
            </a:ext>
          </a:extLst>
        </xdr:cNvPr>
        <xdr:cNvSpPr txBox="1"/>
      </xdr:nvSpPr>
      <xdr:spPr>
        <a:xfrm>
          <a:off x="7694816" y="547158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31D5EF6-FC34-492D-9941-3549CF2220F9}"/>
            </a:ext>
          </a:extLst>
        </xdr:cNvPr>
        <xdr:cNvSpPr txBox="1"/>
      </xdr:nvSpPr>
      <xdr:spPr>
        <a:xfrm>
          <a:off x="7694816" y="55272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0EBCA09-F525-4DB2-A634-C5E0DEF8114D}"/>
            </a:ext>
          </a:extLst>
        </xdr:cNvPr>
        <xdr:cNvSpPr txBox="1"/>
      </xdr:nvSpPr>
      <xdr:spPr>
        <a:xfrm>
          <a:off x="10838066" y="55272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B5F0-C31E-488D-BD43-86A41EB473A6}">
  <sheetPr>
    <pageSetUpPr fitToPage="1"/>
  </sheetPr>
  <dimension ref="A1:AD33"/>
  <sheetViews>
    <sheetView zoomScaleNormal="100" zoomScaleSheetLayoutView="100" zoomScalePageLayoutView="80" workbookViewId="0">
      <selection activeCell="A34" sqref="A34"/>
    </sheetView>
  </sheetViews>
  <sheetFormatPr defaultRowHeight="15.75" x14ac:dyDescent="0.25"/>
  <cols>
    <col min="1" max="1" width="4.42578125" style="4" customWidth="1"/>
    <col min="2" max="18" width="9.140625" style="4" customWidth="1"/>
    <col min="19" max="20" width="9.140625" style="4"/>
    <col min="21" max="23" width="9.140625" style="4" customWidth="1"/>
    <col min="24" max="29" width="9.140625" style="4"/>
    <col min="30" max="30" width="4.5703125" style="4" customWidth="1"/>
    <col min="31" max="16384" width="9.140625" style="4"/>
  </cols>
  <sheetData>
    <row r="1" spans="1:3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x14ac:dyDescent="0.25">
      <c r="A2" s="10"/>
      <c r="B2" s="11"/>
      <c r="C2" s="11"/>
      <c r="D2" s="11"/>
      <c r="E2" s="11"/>
      <c r="F2" s="12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x14ac:dyDescent="0.25">
      <c r="A3" s="10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x14ac:dyDescent="0.25">
      <c r="A4" s="10"/>
      <c r="B4" s="10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4"/>
      <c r="Q4" s="14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x14ac:dyDescent="0.25">
      <c r="A5" s="10"/>
      <c r="B5" s="10"/>
      <c r="C5" s="16"/>
      <c r="D5" s="16"/>
      <c r="E5" s="16"/>
      <c r="F5" s="16"/>
      <c r="G5" s="17"/>
      <c r="H5" s="17"/>
      <c r="I5" s="17"/>
      <c r="J5" s="18"/>
      <c r="K5" s="18"/>
      <c r="L5" s="18"/>
      <c r="M5" s="16"/>
      <c r="N5" s="16"/>
      <c r="O5" s="16"/>
      <c r="P5" s="16"/>
      <c r="Q5" s="16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s="6" customFormat="1" x14ac:dyDescent="0.25">
      <c r="A6" s="26"/>
      <c r="B6" s="26"/>
      <c r="C6" s="19"/>
      <c r="D6" s="20"/>
      <c r="E6" s="21"/>
      <c r="F6" s="19"/>
      <c r="G6" s="22"/>
      <c r="H6" s="22"/>
      <c r="I6" s="22"/>
      <c r="J6" s="22"/>
      <c r="K6" s="22"/>
      <c r="L6" s="22"/>
      <c r="M6" s="23"/>
      <c r="N6" s="23"/>
      <c r="O6" s="24"/>
      <c r="P6" s="25"/>
      <c r="Q6" s="25"/>
      <c r="R6" s="26"/>
      <c r="S6" s="26"/>
      <c r="T6" s="26"/>
      <c r="U6" s="27"/>
      <c r="V6" s="27"/>
      <c r="W6" s="27"/>
      <c r="X6" s="26"/>
      <c r="Y6" s="26"/>
      <c r="Z6" s="26"/>
      <c r="AA6" s="26"/>
      <c r="AB6" s="26"/>
      <c r="AC6" s="26"/>
      <c r="AD6" s="26"/>
    </row>
    <row r="7" spans="1:30" s="6" customFormat="1" x14ac:dyDescent="0.25">
      <c r="A7" s="26"/>
      <c r="B7" s="26"/>
      <c r="C7" s="19"/>
      <c r="D7" s="20"/>
      <c r="E7" s="21"/>
      <c r="F7" s="19"/>
      <c r="G7" s="22"/>
      <c r="H7" s="22"/>
      <c r="I7" s="22"/>
      <c r="J7" s="22"/>
      <c r="K7" s="22"/>
      <c r="L7" s="22"/>
      <c r="M7" s="23"/>
      <c r="N7" s="23"/>
      <c r="O7" s="24"/>
      <c r="P7" s="25"/>
      <c r="Q7" s="25"/>
      <c r="R7" s="26"/>
      <c r="S7" s="26"/>
      <c r="T7" s="26"/>
      <c r="U7" s="27"/>
      <c r="V7" s="27"/>
      <c r="W7" s="27"/>
      <c r="X7" s="26"/>
      <c r="Y7" s="26"/>
      <c r="Z7" s="26"/>
      <c r="AA7" s="26"/>
      <c r="AB7" s="26"/>
      <c r="AC7" s="26"/>
      <c r="AD7" s="26"/>
    </row>
    <row r="8" spans="1:30" s="6" customFormat="1" x14ac:dyDescent="0.25">
      <c r="A8" s="26"/>
      <c r="B8" s="26"/>
      <c r="C8" s="19"/>
      <c r="D8" s="20"/>
      <c r="E8" s="21"/>
      <c r="F8" s="19"/>
      <c r="G8" s="22"/>
      <c r="H8" s="22"/>
      <c r="I8" s="22"/>
      <c r="J8" s="22"/>
      <c r="K8" s="22"/>
      <c r="L8" s="22"/>
      <c r="M8" s="23"/>
      <c r="N8" s="23"/>
      <c r="O8" s="24"/>
      <c r="P8" s="25"/>
      <c r="Q8" s="25"/>
      <c r="R8" s="26"/>
      <c r="S8" s="26"/>
      <c r="T8" s="26"/>
      <c r="U8" s="27"/>
      <c r="V8" s="27"/>
      <c r="W8" s="27"/>
      <c r="X8" s="26"/>
      <c r="Y8" s="26"/>
      <c r="Z8" s="26"/>
      <c r="AA8" s="26"/>
      <c r="AB8" s="26"/>
      <c r="AC8" s="26"/>
      <c r="AD8" s="26"/>
    </row>
    <row r="9" spans="1:30" s="6" customFormat="1" x14ac:dyDescent="0.25">
      <c r="A9" s="26"/>
      <c r="B9" s="26"/>
      <c r="C9" s="19"/>
      <c r="D9" s="20"/>
      <c r="E9" s="21"/>
      <c r="F9" s="19"/>
      <c r="G9" s="22"/>
      <c r="H9" s="22"/>
      <c r="I9" s="22"/>
      <c r="J9" s="22"/>
      <c r="K9" s="22"/>
      <c r="L9" s="22"/>
      <c r="M9" s="23"/>
      <c r="N9" s="23"/>
      <c r="O9" s="24"/>
      <c r="P9" s="25"/>
      <c r="Q9" s="25"/>
      <c r="R9" s="26"/>
      <c r="S9" s="26"/>
      <c r="T9" s="26"/>
      <c r="U9" s="27"/>
      <c r="V9" s="27"/>
      <c r="W9" s="27"/>
      <c r="X9" s="26"/>
      <c r="Y9" s="26"/>
      <c r="Z9" s="26"/>
      <c r="AA9" s="26"/>
      <c r="AB9" s="26"/>
      <c r="AC9" s="26"/>
      <c r="AD9" s="26"/>
    </row>
    <row r="10" spans="1:30" s="6" customFormat="1" x14ac:dyDescent="0.25">
      <c r="A10" s="26"/>
      <c r="B10" s="26"/>
      <c r="C10" s="19"/>
      <c r="D10" s="20"/>
      <c r="E10" s="21"/>
      <c r="F10" s="19"/>
      <c r="G10" s="22"/>
      <c r="H10" s="22"/>
      <c r="I10" s="22"/>
      <c r="J10" s="22"/>
      <c r="K10" s="22"/>
      <c r="L10" s="22"/>
      <c r="M10" s="23"/>
      <c r="N10" s="23"/>
      <c r="O10" s="24"/>
      <c r="P10" s="25"/>
      <c r="Q10" s="25"/>
      <c r="R10" s="26"/>
      <c r="S10" s="26"/>
      <c r="T10" s="26"/>
      <c r="U10" s="27"/>
      <c r="V10" s="26"/>
      <c r="W10" s="26"/>
      <c r="X10" s="26"/>
      <c r="Y10" s="26"/>
      <c r="Z10" s="26"/>
      <c r="AA10" s="26"/>
      <c r="AB10" s="26"/>
      <c r="AC10" s="26"/>
      <c r="AD10" s="26"/>
    </row>
    <row r="11" spans="1:30" s="6" customFormat="1" x14ac:dyDescent="0.25">
      <c r="A11" s="26"/>
      <c r="B11" s="26"/>
      <c r="C11" s="19"/>
      <c r="D11" s="20"/>
      <c r="E11" s="21"/>
      <c r="F11" s="28"/>
      <c r="G11" s="22"/>
      <c r="H11" s="22"/>
      <c r="I11" s="22"/>
      <c r="J11" s="22"/>
      <c r="K11" s="22"/>
      <c r="L11" s="22"/>
      <c r="M11" s="23"/>
      <c r="N11" s="23"/>
      <c r="O11" s="24"/>
      <c r="P11" s="25"/>
      <c r="Q11" s="25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30" x14ac:dyDescent="0.25">
      <c r="A12" s="10"/>
      <c r="B12" s="10"/>
      <c r="C12" s="29"/>
      <c r="D12" s="30"/>
      <c r="E12" s="30"/>
      <c r="F12" s="31"/>
      <c r="G12" s="32"/>
      <c r="H12" s="30"/>
      <c r="I12" s="10"/>
      <c r="J12" s="10"/>
      <c r="K12" s="10"/>
      <c r="L12" s="10"/>
      <c r="M12" s="10"/>
      <c r="N12" s="10"/>
      <c r="O12" s="33"/>
      <c r="P12" s="33"/>
      <c r="Q12" s="34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x14ac:dyDescent="0.25">
      <c r="A13" s="10"/>
      <c r="B13" s="10"/>
      <c r="C13" s="35"/>
      <c r="D13" s="10"/>
      <c r="E13" s="10"/>
      <c r="F13" s="10"/>
      <c r="G13" s="36"/>
      <c r="H13" s="36"/>
      <c r="I13" s="36"/>
      <c r="J13" s="36"/>
      <c r="K13" s="36"/>
      <c r="L13" s="36"/>
      <c r="M13" s="10"/>
      <c r="N13" s="10"/>
      <c r="O13" s="3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 x14ac:dyDescent="0.25">
      <c r="A14" s="10"/>
      <c r="B14" s="10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x14ac:dyDescent="0.25">
      <c r="A15" s="10"/>
      <c r="B15" s="10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39"/>
      <c r="N15" s="39"/>
      <c r="O15" s="39"/>
      <c r="P15" s="39"/>
      <c r="Q15" s="3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4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</sheetData>
  <printOptions horizontalCentered="1"/>
  <pageMargins left="0.11811023622047245" right="0.11811023622047245" top="0.35433070866141736" bottom="0" header="0" footer="0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90"/>
  <sheetViews>
    <sheetView tabSelected="1" zoomScale="90" zoomScaleNormal="90" zoomScaleSheetLayoutView="80" zoomScalePageLayoutView="80" workbookViewId="0">
      <selection activeCell="O3" sqref="O3"/>
    </sheetView>
  </sheetViews>
  <sheetFormatPr defaultRowHeight="15.75" x14ac:dyDescent="0.25"/>
  <cols>
    <col min="1" max="1" width="3" style="4" customWidth="1"/>
    <col min="2" max="2" width="7.140625" style="4" customWidth="1"/>
    <col min="3" max="3" width="35.5703125" style="4" customWidth="1"/>
    <col min="4" max="4" width="14.28515625" style="4" customWidth="1"/>
    <col min="5" max="6" width="9.85546875" style="4" customWidth="1"/>
    <col min="7" max="8" width="14.28515625" style="4" customWidth="1"/>
    <col min="9" max="13" width="20" style="4" customWidth="1"/>
    <col min="14" max="14" width="14.85546875" style="4" customWidth="1"/>
    <col min="15" max="15" width="25" style="56" customWidth="1"/>
    <col min="16" max="16" width="25.5703125" style="55" customWidth="1"/>
    <col min="17" max="17" width="9.140625" style="4"/>
    <col min="18" max="18" width="14.42578125" style="4" bestFit="1" customWidth="1"/>
    <col min="19" max="16384" width="9.140625" style="4"/>
  </cols>
  <sheetData>
    <row r="1" spans="1:18" ht="16.5" thickBot="1" x14ac:dyDescent="0.3">
      <c r="A1" s="1"/>
      <c r="B1" s="1"/>
      <c r="C1" s="1"/>
      <c r="D1" s="1"/>
      <c r="E1" s="1"/>
      <c r="F1" s="2"/>
      <c r="O1" s="64"/>
      <c r="P1" s="64"/>
    </row>
    <row r="2" spans="1:18" ht="63" customHeight="1" thickTop="1" thickBot="1" x14ac:dyDescent="0.3">
      <c r="B2" s="66" t="s">
        <v>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O2" s="59"/>
      <c r="P2" s="59"/>
    </row>
    <row r="3" spans="1:18" ht="39" customHeight="1" thickTop="1" thickBot="1" x14ac:dyDescent="0.3">
      <c r="B3" s="47"/>
      <c r="C3" s="69" t="s">
        <v>5</v>
      </c>
      <c r="D3" s="69"/>
      <c r="E3" s="69"/>
      <c r="F3" s="70"/>
      <c r="G3" s="68" t="s">
        <v>15</v>
      </c>
      <c r="H3" s="68"/>
      <c r="I3" s="67" t="s">
        <v>7</v>
      </c>
      <c r="J3" s="67"/>
      <c r="K3" s="67"/>
      <c r="L3" s="68" t="s">
        <v>8</v>
      </c>
      <c r="M3" s="68"/>
      <c r="O3" s="59"/>
      <c r="P3" s="59"/>
    </row>
    <row r="4" spans="1:18" ht="73.5" customHeight="1" thickTop="1" thickBot="1" x14ac:dyDescent="0.3">
      <c r="B4" s="71" t="s">
        <v>2</v>
      </c>
      <c r="C4" s="71" t="s">
        <v>4</v>
      </c>
      <c r="D4" s="71" t="s">
        <v>6</v>
      </c>
      <c r="E4" s="71" t="s">
        <v>0</v>
      </c>
      <c r="F4" s="71" t="s">
        <v>10</v>
      </c>
      <c r="G4" s="49">
        <v>1</v>
      </c>
      <c r="H4" s="49">
        <v>2</v>
      </c>
      <c r="I4" s="71" t="s">
        <v>12</v>
      </c>
      <c r="J4" s="71" t="s">
        <v>11</v>
      </c>
      <c r="K4" s="71" t="s">
        <v>16</v>
      </c>
      <c r="L4" s="71" t="s">
        <v>13</v>
      </c>
      <c r="M4" s="71" t="s">
        <v>14</v>
      </c>
      <c r="O4" s="59"/>
      <c r="P4" s="59"/>
    </row>
    <row r="5" spans="1:18" s="6" customFormat="1" ht="52.5" customHeight="1" thickTop="1" thickBot="1" x14ac:dyDescent="0.3">
      <c r="B5" s="71"/>
      <c r="C5" s="71"/>
      <c r="D5" s="71"/>
      <c r="E5" s="71"/>
      <c r="F5" s="71"/>
      <c r="G5" s="63">
        <f>SUMPRODUCT($E6:$E10,G6:G10)</f>
        <v>423204.98</v>
      </c>
      <c r="H5" s="63">
        <f>SUMPRODUCT($E6:$E10,H6:H10)</f>
        <v>364058.3</v>
      </c>
      <c r="I5" s="71"/>
      <c r="J5" s="71"/>
      <c r="K5" s="71"/>
      <c r="L5" s="71"/>
      <c r="M5" s="71"/>
      <c r="O5" s="60"/>
      <c r="P5" s="60"/>
      <c r="R5" s="9"/>
    </row>
    <row r="6" spans="1:18" s="6" customFormat="1" ht="33.75" customHeight="1" thickTop="1" thickBot="1" x14ac:dyDescent="0.3">
      <c r="B6" s="50">
        <v>1</v>
      </c>
      <c r="C6" s="49" t="s">
        <v>18</v>
      </c>
      <c r="D6" s="72" t="s">
        <v>19</v>
      </c>
      <c r="E6" s="48">
        <v>1200</v>
      </c>
      <c r="F6" s="49" t="s">
        <v>20</v>
      </c>
      <c r="G6" s="73">
        <v>242.05</v>
      </c>
      <c r="H6" s="63">
        <v>194.88</v>
      </c>
      <c r="I6" s="51">
        <f>ROUND(AVERAGE('Расчет 2 - НМЦД'!$G6:$H6),2)</f>
        <v>218.47</v>
      </c>
      <c r="J6" s="51">
        <f>_xlfn.STDEV.S('Расчет 2 - НМЦД'!$G6:$H6)</f>
        <v>33.354226868569562</v>
      </c>
      <c r="K6" s="52">
        <f>J6/I6</f>
        <v>0.15267188569858361</v>
      </c>
      <c r="L6" s="51">
        <f>(INDEX(G6:H6,MATCH(MIN($G$5:$H$5),$G$5:$H$5,0)))*E6</f>
        <v>233856</v>
      </c>
      <c r="M6" s="54">
        <f>E6*I6</f>
        <v>262164</v>
      </c>
      <c r="N6" s="60"/>
      <c r="O6" s="61"/>
      <c r="P6" s="7"/>
      <c r="R6" s="9"/>
    </row>
    <row r="7" spans="1:18" s="6" customFormat="1" ht="40.5" customHeight="1" thickTop="1" thickBot="1" x14ac:dyDescent="0.3">
      <c r="B7" s="50">
        <v>2</v>
      </c>
      <c r="C7" s="49" t="s">
        <v>21</v>
      </c>
      <c r="D7" s="72" t="s">
        <v>22</v>
      </c>
      <c r="E7" s="48">
        <v>54</v>
      </c>
      <c r="F7" s="49" t="s">
        <v>17</v>
      </c>
      <c r="G7" s="73">
        <v>630.61</v>
      </c>
      <c r="H7" s="63">
        <v>701.11</v>
      </c>
      <c r="I7" s="51">
        <f>ROUND(AVERAGE('Расчет 2 - НМЦД'!$G7:$H7),2)</f>
        <v>665.86</v>
      </c>
      <c r="J7" s="51">
        <f>_xlfn.STDEV.S('Расчет 2 - НМЦД'!$G7:$H7)</f>
        <v>49.851028073651598</v>
      </c>
      <c r="K7" s="52">
        <f t="shared" ref="K7:K10" si="0">J7/I7</f>
        <v>7.4867131339398069E-2</v>
      </c>
      <c r="L7" s="51">
        <f>(INDEX(G7:H7,MATCH(MIN($G$5:$H$5),$G$5:$H$5,0)))*E7</f>
        <v>37859.94</v>
      </c>
      <c r="M7" s="54">
        <f>E7*I7</f>
        <v>35956.44</v>
      </c>
      <c r="N7" s="60"/>
      <c r="O7" s="61"/>
      <c r="P7" s="61"/>
      <c r="R7" s="9"/>
    </row>
    <row r="8" spans="1:18" s="6" customFormat="1" ht="48.75" customHeight="1" thickTop="1" thickBot="1" x14ac:dyDescent="0.3">
      <c r="B8" s="50">
        <v>3</v>
      </c>
      <c r="C8" s="49" t="s">
        <v>23</v>
      </c>
      <c r="D8" s="74" t="s">
        <v>24</v>
      </c>
      <c r="E8" s="48">
        <v>100</v>
      </c>
      <c r="F8" s="49" t="s">
        <v>1</v>
      </c>
      <c r="G8" s="73">
        <v>508</v>
      </c>
      <c r="H8" s="63">
        <v>640.12</v>
      </c>
      <c r="I8" s="51">
        <f>ROUND(AVERAGE('Расчет 2 - НМЦД'!$G8:$H8),2)</f>
        <v>574.05999999999995</v>
      </c>
      <c r="J8" s="51">
        <f>_xlfn.STDEV.S('Расчет 2 - НМЦД'!$G8:$H8)</f>
        <v>93.422947930367698</v>
      </c>
      <c r="K8" s="52">
        <f t="shared" si="0"/>
        <v>0.16274073778066353</v>
      </c>
      <c r="L8" s="51">
        <f>(INDEX(G8:H8,MATCH(MIN($G$5:$H$5),$G$5:$H$5,0)))*E8</f>
        <v>64012</v>
      </c>
      <c r="M8" s="54">
        <f>E8*I8</f>
        <v>57405.999999999993</v>
      </c>
      <c r="N8" s="60"/>
      <c r="O8" s="61"/>
      <c r="P8" s="62"/>
      <c r="R8" s="9"/>
    </row>
    <row r="9" spans="1:18" s="6" customFormat="1" ht="33.75" customHeight="1" thickTop="1" thickBot="1" x14ac:dyDescent="0.3">
      <c r="B9" s="50">
        <v>4</v>
      </c>
      <c r="C9" s="49" t="s">
        <v>25</v>
      </c>
      <c r="D9" s="74" t="s">
        <v>24</v>
      </c>
      <c r="E9" s="48">
        <v>50</v>
      </c>
      <c r="F9" s="49" t="s">
        <v>1</v>
      </c>
      <c r="G9" s="73">
        <v>356</v>
      </c>
      <c r="H9" s="63">
        <v>329</v>
      </c>
      <c r="I9" s="51">
        <f>ROUND(AVERAGE('Расчет 2 - НМЦД'!$G9:$H9),2)</f>
        <v>342.5</v>
      </c>
      <c r="J9" s="51">
        <f>_xlfn.STDEV.S('Расчет 2 - НМЦД'!$G9:$H9)</f>
        <v>19.091883092036785</v>
      </c>
      <c r="K9" s="52">
        <f t="shared" si="0"/>
        <v>5.5742724356311779E-2</v>
      </c>
      <c r="L9" s="51">
        <f>(INDEX(G9:H9,MATCH(MIN($G$5:$H$5),$G$5:$H$5,0)))*E9</f>
        <v>16450</v>
      </c>
      <c r="M9" s="54">
        <f>E9*I9</f>
        <v>17125</v>
      </c>
      <c r="N9" s="60"/>
      <c r="O9" s="61"/>
      <c r="P9" s="7"/>
      <c r="R9" s="53"/>
    </row>
    <row r="10" spans="1:18" s="6" customFormat="1" ht="33.75" customHeight="1" thickTop="1" thickBot="1" x14ac:dyDescent="0.3">
      <c r="B10" s="50">
        <v>5</v>
      </c>
      <c r="C10" s="49" t="s">
        <v>26</v>
      </c>
      <c r="D10" s="74" t="s">
        <v>22</v>
      </c>
      <c r="E10" s="48">
        <v>36</v>
      </c>
      <c r="F10" s="49" t="s">
        <v>17</v>
      </c>
      <c r="G10" s="73">
        <v>835.89</v>
      </c>
      <c r="H10" s="63">
        <v>330.01</v>
      </c>
      <c r="I10" s="51">
        <f>ROUND(AVERAGE('Расчет 2 - НМЦД'!$G10:$H10),2)</f>
        <v>582.95000000000005</v>
      </c>
      <c r="J10" s="51">
        <f>_xlfn.STDEV.S('Расчет 2 - НМЦД'!$G10:$H10)</f>
        <v>357.71117846665055</v>
      </c>
      <c r="K10" s="52">
        <f t="shared" si="0"/>
        <v>0.61362240066326534</v>
      </c>
      <c r="L10" s="51">
        <f>(INDEX(G10:H10,MATCH(MIN($G$5:$H$5),$G$5:$H$5,0)))*E10</f>
        <v>11880.36</v>
      </c>
      <c r="M10" s="54">
        <f>E10*I10</f>
        <v>20986.2</v>
      </c>
      <c r="O10" s="61"/>
      <c r="P10" s="61"/>
      <c r="R10" s="9"/>
    </row>
    <row r="11" spans="1:18" s="6" customFormat="1" ht="33.75" customHeight="1" thickTop="1" thickBot="1" x14ac:dyDescent="0.3">
      <c r="B11" s="41"/>
      <c r="C11" s="42"/>
      <c r="D11" s="41"/>
      <c r="E11" s="43"/>
      <c r="F11" s="44"/>
      <c r="G11" s="45"/>
      <c r="H11" s="45"/>
      <c r="I11" s="46"/>
      <c r="J11" s="46"/>
      <c r="K11" s="57" t="s">
        <v>3</v>
      </c>
      <c r="L11" s="57">
        <f>SUM(L6:L10)</f>
        <v>364058.3</v>
      </c>
      <c r="M11" s="58">
        <f>SUM(M6:M10)</f>
        <v>393637.64</v>
      </c>
      <c r="N11" s="62"/>
      <c r="O11" s="61"/>
      <c r="P11" s="62"/>
    </row>
    <row r="12" spans="1:18" ht="16.5" thickTop="1" x14ac:dyDescent="0.25">
      <c r="B12" s="3"/>
      <c r="G12" s="8"/>
      <c r="H12" s="8"/>
      <c r="K12" s="5"/>
      <c r="O12" s="59"/>
      <c r="P12" s="59"/>
    </row>
    <row r="13" spans="1:18" ht="33.75" customHeight="1" x14ac:dyDescent="0.25"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O13" s="59"/>
      <c r="P13" s="59"/>
    </row>
    <row r="14" spans="1:18" x14ac:dyDescent="0.25">
      <c r="B14" s="7"/>
      <c r="C14" s="7"/>
      <c r="D14" s="7"/>
      <c r="E14" s="7"/>
      <c r="F14" s="7"/>
      <c r="I14" s="7"/>
      <c r="J14" s="7"/>
      <c r="K14" s="7"/>
      <c r="L14" s="7"/>
      <c r="M14" s="7"/>
      <c r="O14" s="59"/>
      <c r="P14" s="59"/>
    </row>
    <row r="15" spans="1:18" x14ac:dyDescent="0.25">
      <c r="O15" s="59"/>
      <c r="P15" s="59"/>
    </row>
    <row r="16" spans="1:18" x14ac:dyDescent="0.25">
      <c r="O16" s="59"/>
      <c r="P16" s="59"/>
    </row>
    <row r="17" spans="15:16" x14ac:dyDescent="0.25">
      <c r="O17" s="59"/>
      <c r="P17" s="59"/>
    </row>
    <row r="18" spans="15:16" x14ac:dyDescent="0.25">
      <c r="O18" s="59"/>
      <c r="P18" s="59"/>
    </row>
    <row r="19" spans="15:16" x14ac:dyDescent="0.25">
      <c r="O19" s="59"/>
      <c r="P19" s="59"/>
    </row>
    <row r="20" spans="15:16" x14ac:dyDescent="0.25">
      <c r="O20" s="59"/>
      <c r="P20" s="59"/>
    </row>
    <row r="21" spans="15:16" x14ac:dyDescent="0.25">
      <c r="O21" s="59"/>
      <c r="P21" s="59"/>
    </row>
    <row r="22" spans="15:16" x14ac:dyDescent="0.25">
      <c r="O22" s="59"/>
      <c r="P22" s="59"/>
    </row>
    <row r="23" spans="15:16" x14ac:dyDescent="0.25">
      <c r="O23" s="59"/>
      <c r="P23" s="59"/>
    </row>
    <row r="24" spans="15:16" x14ac:dyDescent="0.25">
      <c r="O24" s="59"/>
      <c r="P24" s="59"/>
    </row>
    <row r="25" spans="15:16" x14ac:dyDescent="0.25">
      <c r="O25" s="59"/>
      <c r="P25" s="59"/>
    </row>
    <row r="26" spans="15:16" x14ac:dyDescent="0.25">
      <c r="O26" s="59"/>
      <c r="P26" s="59"/>
    </row>
    <row r="27" spans="15:16" x14ac:dyDescent="0.25">
      <c r="O27" s="59"/>
      <c r="P27" s="59"/>
    </row>
    <row r="28" spans="15:16" x14ac:dyDescent="0.25">
      <c r="O28" s="59"/>
      <c r="P28" s="59"/>
    </row>
    <row r="29" spans="15:16" x14ac:dyDescent="0.25">
      <c r="O29" s="59"/>
      <c r="P29" s="59"/>
    </row>
    <row r="30" spans="15:16" x14ac:dyDescent="0.25">
      <c r="O30" s="59"/>
      <c r="P30" s="59"/>
    </row>
    <row r="31" spans="15:16" x14ac:dyDescent="0.25">
      <c r="O31" s="59"/>
      <c r="P31" s="59"/>
    </row>
    <row r="32" spans="15:16" x14ac:dyDescent="0.25">
      <c r="O32" s="59"/>
      <c r="P32" s="59"/>
    </row>
    <row r="33" spans="15:16" x14ac:dyDescent="0.25">
      <c r="O33" s="59"/>
      <c r="P33" s="59"/>
    </row>
    <row r="34" spans="15:16" x14ac:dyDescent="0.25">
      <c r="O34" s="59"/>
      <c r="P34" s="59"/>
    </row>
    <row r="35" spans="15:16" x14ac:dyDescent="0.25">
      <c r="O35" s="59"/>
      <c r="P35" s="59"/>
    </row>
    <row r="36" spans="15:16" x14ac:dyDescent="0.25">
      <c r="O36" s="59"/>
      <c r="P36" s="59"/>
    </row>
    <row r="37" spans="15:16" x14ac:dyDescent="0.25">
      <c r="O37" s="59"/>
      <c r="P37" s="59"/>
    </row>
    <row r="38" spans="15:16" x14ac:dyDescent="0.25">
      <c r="O38" s="59"/>
      <c r="P38" s="59"/>
    </row>
    <row r="39" spans="15:16" x14ac:dyDescent="0.25">
      <c r="O39" s="59"/>
      <c r="P39" s="59"/>
    </row>
    <row r="40" spans="15:16" x14ac:dyDescent="0.25">
      <c r="O40" s="59"/>
      <c r="P40" s="59"/>
    </row>
    <row r="41" spans="15:16" x14ac:dyDescent="0.25">
      <c r="O41" s="59"/>
      <c r="P41" s="59"/>
    </row>
    <row r="42" spans="15:16" x14ac:dyDescent="0.25">
      <c r="O42" s="59"/>
      <c r="P42" s="59"/>
    </row>
    <row r="43" spans="15:16" x14ac:dyDescent="0.25">
      <c r="O43" s="59"/>
      <c r="P43" s="59"/>
    </row>
    <row r="44" spans="15:16" x14ac:dyDescent="0.25">
      <c r="O44" s="59"/>
      <c r="P44" s="59"/>
    </row>
    <row r="45" spans="15:16" x14ac:dyDescent="0.25">
      <c r="O45" s="59"/>
      <c r="P45" s="59"/>
    </row>
    <row r="46" spans="15:16" x14ac:dyDescent="0.25">
      <c r="O46" s="59"/>
      <c r="P46" s="59"/>
    </row>
    <row r="47" spans="15:16" x14ac:dyDescent="0.25">
      <c r="O47" s="59"/>
      <c r="P47" s="59"/>
    </row>
    <row r="48" spans="15:16" x14ac:dyDescent="0.25">
      <c r="O48" s="59"/>
      <c r="P48" s="59"/>
    </row>
    <row r="49" spans="15:16" x14ac:dyDescent="0.25">
      <c r="O49" s="59"/>
      <c r="P49" s="59"/>
    </row>
    <row r="50" spans="15:16" x14ac:dyDescent="0.25">
      <c r="O50" s="59"/>
      <c r="P50" s="59"/>
    </row>
    <row r="51" spans="15:16" x14ac:dyDescent="0.25">
      <c r="O51" s="59"/>
      <c r="P51" s="59"/>
    </row>
    <row r="52" spans="15:16" x14ac:dyDescent="0.25">
      <c r="O52" s="59"/>
      <c r="P52" s="59"/>
    </row>
    <row r="53" spans="15:16" x14ac:dyDescent="0.25">
      <c r="O53" s="59"/>
      <c r="P53" s="59"/>
    </row>
    <row r="54" spans="15:16" x14ac:dyDescent="0.25">
      <c r="O54" s="59"/>
      <c r="P54" s="59"/>
    </row>
    <row r="55" spans="15:16" x14ac:dyDescent="0.25">
      <c r="O55" s="59"/>
      <c r="P55" s="59"/>
    </row>
    <row r="56" spans="15:16" x14ac:dyDescent="0.25">
      <c r="O56" s="59"/>
      <c r="P56" s="59"/>
    </row>
    <row r="57" spans="15:16" x14ac:dyDescent="0.25">
      <c r="O57" s="59"/>
      <c r="P57" s="59"/>
    </row>
    <row r="58" spans="15:16" x14ac:dyDescent="0.25">
      <c r="O58" s="59"/>
      <c r="P58" s="59"/>
    </row>
    <row r="59" spans="15:16" x14ac:dyDescent="0.25">
      <c r="O59" s="59"/>
      <c r="P59" s="59"/>
    </row>
    <row r="60" spans="15:16" x14ac:dyDescent="0.25">
      <c r="O60" s="59"/>
      <c r="P60" s="59"/>
    </row>
    <row r="61" spans="15:16" x14ac:dyDescent="0.25">
      <c r="O61" s="59"/>
      <c r="P61" s="59"/>
    </row>
    <row r="62" spans="15:16" x14ac:dyDescent="0.25">
      <c r="O62" s="59"/>
      <c r="P62" s="59"/>
    </row>
    <row r="63" spans="15:16" x14ac:dyDescent="0.25">
      <c r="O63" s="59"/>
      <c r="P63" s="59"/>
    </row>
    <row r="64" spans="15:16" x14ac:dyDescent="0.25">
      <c r="O64" s="59"/>
      <c r="P64" s="59"/>
    </row>
    <row r="65" spans="15:16" x14ac:dyDescent="0.25">
      <c r="O65" s="59"/>
      <c r="P65" s="59"/>
    </row>
    <row r="66" spans="15:16" x14ac:dyDescent="0.25">
      <c r="O66" s="59"/>
      <c r="P66" s="59"/>
    </row>
    <row r="67" spans="15:16" x14ac:dyDescent="0.25">
      <c r="O67" s="59"/>
      <c r="P67" s="59"/>
    </row>
    <row r="68" spans="15:16" x14ac:dyDescent="0.25">
      <c r="O68" s="59"/>
      <c r="P68" s="59"/>
    </row>
    <row r="69" spans="15:16" x14ac:dyDescent="0.25">
      <c r="O69" s="59"/>
      <c r="P69" s="59"/>
    </row>
    <row r="70" spans="15:16" x14ac:dyDescent="0.25">
      <c r="O70" s="59"/>
      <c r="P70" s="59"/>
    </row>
    <row r="71" spans="15:16" x14ac:dyDescent="0.25">
      <c r="O71" s="59"/>
      <c r="P71" s="59"/>
    </row>
    <row r="72" spans="15:16" x14ac:dyDescent="0.25">
      <c r="O72" s="59"/>
      <c r="P72" s="59"/>
    </row>
    <row r="73" spans="15:16" x14ac:dyDescent="0.25">
      <c r="O73" s="59"/>
      <c r="P73" s="59"/>
    </row>
    <row r="74" spans="15:16" x14ac:dyDescent="0.25">
      <c r="O74" s="59"/>
      <c r="P74" s="59"/>
    </row>
    <row r="75" spans="15:16" x14ac:dyDescent="0.25">
      <c r="O75" s="59"/>
      <c r="P75" s="59"/>
    </row>
    <row r="76" spans="15:16" x14ac:dyDescent="0.25">
      <c r="O76" s="59"/>
      <c r="P76" s="59"/>
    </row>
    <row r="77" spans="15:16" x14ac:dyDescent="0.25">
      <c r="O77" s="59"/>
      <c r="P77" s="59"/>
    </row>
    <row r="78" spans="15:16" x14ac:dyDescent="0.25">
      <c r="O78" s="59"/>
      <c r="P78" s="59"/>
    </row>
    <row r="79" spans="15:16" x14ac:dyDescent="0.25">
      <c r="O79" s="59"/>
      <c r="P79" s="59"/>
    </row>
    <row r="80" spans="15:16" x14ac:dyDescent="0.25">
      <c r="O80" s="59"/>
      <c r="P80" s="59"/>
    </row>
    <row r="81" spans="15:16" x14ac:dyDescent="0.25">
      <c r="O81" s="59"/>
      <c r="P81" s="59"/>
    </row>
    <row r="82" spans="15:16" x14ac:dyDescent="0.25">
      <c r="O82" s="59"/>
      <c r="P82" s="59"/>
    </row>
    <row r="83" spans="15:16" x14ac:dyDescent="0.25">
      <c r="O83" s="59"/>
      <c r="P83" s="59"/>
    </row>
    <row r="84" spans="15:16" x14ac:dyDescent="0.25">
      <c r="O84" s="59"/>
      <c r="P84" s="59"/>
    </row>
    <row r="85" spans="15:16" x14ac:dyDescent="0.25">
      <c r="O85" s="59"/>
      <c r="P85" s="59"/>
    </row>
    <row r="86" spans="15:16" x14ac:dyDescent="0.25">
      <c r="O86" s="59"/>
      <c r="P86" s="59"/>
    </row>
    <row r="87" spans="15:16" x14ac:dyDescent="0.25">
      <c r="O87" s="59"/>
      <c r="P87" s="59"/>
    </row>
    <row r="88" spans="15:16" x14ac:dyDescent="0.25">
      <c r="O88" s="59"/>
      <c r="P88" s="59"/>
    </row>
    <row r="89" spans="15:16" x14ac:dyDescent="0.25">
      <c r="O89" s="59"/>
      <c r="P89" s="59"/>
    </row>
    <row r="90" spans="15:16" x14ac:dyDescent="0.25">
      <c r="O90" s="59"/>
      <c r="P90" s="59"/>
    </row>
    <row r="91" spans="15:16" x14ac:dyDescent="0.25">
      <c r="O91" s="59"/>
      <c r="P91" s="59"/>
    </row>
    <row r="92" spans="15:16" x14ac:dyDescent="0.25">
      <c r="O92" s="59"/>
      <c r="P92" s="59"/>
    </row>
    <row r="93" spans="15:16" x14ac:dyDescent="0.25">
      <c r="O93" s="59"/>
      <c r="P93" s="59"/>
    </row>
    <row r="94" spans="15:16" x14ac:dyDescent="0.25">
      <c r="O94" s="59"/>
      <c r="P94" s="59"/>
    </row>
    <row r="95" spans="15:16" x14ac:dyDescent="0.25">
      <c r="O95" s="59"/>
      <c r="P95" s="59"/>
    </row>
    <row r="96" spans="15:16" x14ac:dyDescent="0.25">
      <c r="O96" s="59"/>
      <c r="P96" s="59"/>
    </row>
    <row r="97" spans="15:16" x14ac:dyDescent="0.25">
      <c r="O97" s="59"/>
      <c r="P97" s="59"/>
    </row>
    <row r="98" spans="15:16" x14ac:dyDescent="0.25">
      <c r="O98" s="59"/>
      <c r="P98" s="59"/>
    </row>
    <row r="99" spans="15:16" x14ac:dyDescent="0.25">
      <c r="O99" s="59"/>
      <c r="P99" s="59"/>
    </row>
    <row r="100" spans="15:16" x14ac:dyDescent="0.25">
      <c r="O100" s="59"/>
      <c r="P100" s="59"/>
    </row>
    <row r="101" spans="15:16" x14ac:dyDescent="0.25">
      <c r="O101" s="59"/>
      <c r="P101" s="59"/>
    </row>
    <row r="102" spans="15:16" x14ac:dyDescent="0.25">
      <c r="O102" s="59"/>
      <c r="P102" s="59"/>
    </row>
    <row r="103" spans="15:16" x14ac:dyDescent="0.25">
      <c r="O103" s="59"/>
      <c r="P103" s="59"/>
    </row>
    <row r="104" spans="15:16" x14ac:dyDescent="0.25">
      <c r="O104" s="59"/>
      <c r="P104" s="59"/>
    </row>
    <row r="105" spans="15:16" x14ac:dyDescent="0.25">
      <c r="O105" s="59"/>
      <c r="P105" s="59"/>
    </row>
    <row r="106" spans="15:16" x14ac:dyDescent="0.25">
      <c r="O106" s="59"/>
      <c r="P106" s="59"/>
    </row>
    <row r="107" spans="15:16" x14ac:dyDescent="0.25">
      <c r="O107" s="59"/>
      <c r="P107" s="59"/>
    </row>
    <row r="108" spans="15:16" x14ac:dyDescent="0.25">
      <c r="O108" s="59"/>
      <c r="P108" s="59"/>
    </row>
    <row r="109" spans="15:16" x14ac:dyDescent="0.25">
      <c r="O109" s="59"/>
      <c r="P109" s="59"/>
    </row>
    <row r="110" spans="15:16" x14ac:dyDescent="0.25">
      <c r="O110" s="59"/>
      <c r="P110" s="59"/>
    </row>
    <row r="111" spans="15:16" x14ac:dyDescent="0.25">
      <c r="O111" s="59"/>
      <c r="P111" s="59"/>
    </row>
    <row r="112" spans="15:16" x14ac:dyDescent="0.25">
      <c r="O112" s="59"/>
      <c r="P112" s="59"/>
    </row>
    <row r="113" spans="15:16" x14ac:dyDescent="0.25">
      <c r="O113" s="59"/>
      <c r="P113" s="59"/>
    </row>
    <row r="114" spans="15:16" x14ac:dyDescent="0.25">
      <c r="O114" s="59"/>
      <c r="P114" s="59"/>
    </row>
    <row r="115" spans="15:16" x14ac:dyDescent="0.25">
      <c r="O115" s="59"/>
      <c r="P115" s="59"/>
    </row>
    <row r="116" spans="15:16" x14ac:dyDescent="0.25">
      <c r="O116" s="59"/>
      <c r="P116" s="59"/>
    </row>
    <row r="117" spans="15:16" x14ac:dyDescent="0.25">
      <c r="O117" s="59"/>
      <c r="P117" s="59"/>
    </row>
    <row r="118" spans="15:16" x14ac:dyDescent="0.25">
      <c r="O118" s="59"/>
      <c r="P118" s="59"/>
    </row>
    <row r="119" spans="15:16" x14ac:dyDescent="0.25">
      <c r="O119" s="59"/>
      <c r="P119" s="59"/>
    </row>
    <row r="120" spans="15:16" x14ac:dyDescent="0.25">
      <c r="O120" s="59"/>
      <c r="P120" s="59"/>
    </row>
    <row r="121" spans="15:16" x14ac:dyDescent="0.25">
      <c r="O121" s="59"/>
      <c r="P121" s="59"/>
    </row>
    <row r="122" spans="15:16" x14ac:dyDescent="0.25">
      <c r="O122" s="59"/>
      <c r="P122" s="59"/>
    </row>
    <row r="123" spans="15:16" x14ac:dyDescent="0.25">
      <c r="O123" s="59"/>
      <c r="P123" s="59"/>
    </row>
    <row r="124" spans="15:16" x14ac:dyDescent="0.25">
      <c r="O124" s="59"/>
      <c r="P124" s="59"/>
    </row>
    <row r="125" spans="15:16" x14ac:dyDescent="0.25">
      <c r="O125" s="59"/>
      <c r="P125" s="59"/>
    </row>
    <row r="126" spans="15:16" x14ac:dyDescent="0.25">
      <c r="O126" s="59"/>
      <c r="P126" s="59"/>
    </row>
    <row r="127" spans="15:16" x14ac:dyDescent="0.25">
      <c r="O127" s="59"/>
      <c r="P127" s="59"/>
    </row>
    <row r="128" spans="15:16" x14ac:dyDescent="0.25">
      <c r="O128" s="59"/>
      <c r="P128" s="59"/>
    </row>
    <row r="129" spans="15:16" x14ac:dyDescent="0.25">
      <c r="O129" s="59"/>
      <c r="P129" s="59"/>
    </row>
    <row r="130" spans="15:16" x14ac:dyDescent="0.25">
      <c r="O130" s="59"/>
      <c r="P130" s="59"/>
    </row>
    <row r="131" spans="15:16" x14ac:dyDescent="0.25">
      <c r="O131" s="59"/>
      <c r="P131" s="59"/>
    </row>
    <row r="132" spans="15:16" x14ac:dyDescent="0.25">
      <c r="O132" s="59"/>
      <c r="P132" s="59"/>
    </row>
    <row r="133" spans="15:16" x14ac:dyDescent="0.25">
      <c r="O133" s="59"/>
      <c r="P133" s="59"/>
    </row>
    <row r="134" spans="15:16" x14ac:dyDescent="0.25">
      <c r="O134" s="59"/>
      <c r="P134" s="59"/>
    </row>
    <row r="135" spans="15:16" x14ac:dyDescent="0.25">
      <c r="O135" s="59"/>
      <c r="P135" s="59"/>
    </row>
    <row r="136" spans="15:16" x14ac:dyDescent="0.25">
      <c r="O136" s="59"/>
      <c r="P136" s="59"/>
    </row>
    <row r="137" spans="15:16" x14ac:dyDescent="0.25">
      <c r="O137" s="59"/>
      <c r="P137" s="59"/>
    </row>
    <row r="138" spans="15:16" x14ac:dyDescent="0.25">
      <c r="O138" s="59"/>
      <c r="P138" s="59"/>
    </row>
    <row r="139" spans="15:16" x14ac:dyDescent="0.25">
      <c r="O139" s="59"/>
      <c r="P139" s="59"/>
    </row>
    <row r="140" spans="15:16" x14ac:dyDescent="0.25">
      <c r="O140" s="59"/>
      <c r="P140" s="59"/>
    </row>
    <row r="141" spans="15:16" x14ac:dyDescent="0.25">
      <c r="O141" s="59"/>
      <c r="P141" s="59"/>
    </row>
    <row r="142" spans="15:16" x14ac:dyDescent="0.25">
      <c r="O142" s="59"/>
      <c r="P142" s="59"/>
    </row>
    <row r="143" spans="15:16" x14ac:dyDescent="0.25">
      <c r="O143" s="59"/>
      <c r="P143" s="59"/>
    </row>
    <row r="144" spans="15:16" x14ac:dyDescent="0.25">
      <c r="O144" s="59"/>
      <c r="P144" s="59"/>
    </row>
    <row r="145" spans="15:16" x14ac:dyDescent="0.25">
      <c r="O145" s="59"/>
      <c r="P145" s="59"/>
    </row>
    <row r="146" spans="15:16" x14ac:dyDescent="0.25">
      <c r="O146" s="59"/>
      <c r="P146" s="59"/>
    </row>
    <row r="147" spans="15:16" x14ac:dyDescent="0.25">
      <c r="O147" s="59"/>
      <c r="P147" s="59"/>
    </row>
    <row r="148" spans="15:16" x14ac:dyDescent="0.25">
      <c r="O148" s="59"/>
      <c r="P148" s="59"/>
    </row>
    <row r="149" spans="15:16" x14ac:dyDescent="0.25">
      <c r="O149" s="59"/>
      <c r="P149" s="59"/>
    </row>
    <row r="150" spans="15:16" x14ac:dyDescent="0.25">
      <c r="O150" s="59"/>
      <c r="P150" s="59"/>
    </row>
    <row r="151" spans="15:16" x14ac:dyDescent="0.25">
      <c r="O151" s="59"/>
      <c r="P151" s="59"/>
    </row>
    <row r="152" spans="15:16" x14ac:dyDescent="0.25">
      <c r="O152" s="59"/>
      <c r="P152" s="59"/>
    </row>
    <row r="153" spans="15:16" x14ac:dyDescent="0.25">
      <c r="O153" s="59"/>
      <c r="P153" s="59"/>
    </row>
    <row r="154" spans="15:16" x14ac:dyDescent="0.25">
      <c r="O154" s="59"/>
      <c r="P154" s="59"/>
    </row>
    <row r="155" spans="15:16" x14ac:dyDescent="0.25">
      <c r="O155" s="59"/>
      <c r="P155" s="59"/>
    </row>
    <row r="156" spans="15:16" x14ac:dyDescent="0.25">
      <c r="O156" s="59"/>
      <c r="P156" s="59"/>
    </row>
    <row r="157" spans="15:16" x14ac:dyDescent="0.25">
      <c r="O157" s="59"/>
      <c r="P157" s="59"/>
    </row>
    <row r="158" spans="15:16" x14ac:dyDescent="0.25">
      <c r="O158" s="59"/>
      <c r="P158" s="59"/>
    </row>
    <row r="159" spans="15:16" x14ac:dyDescent="0.25">
      <c r="O159" s="59"/>
      <c r="P159" s="59"/>
    </row>
    <row r="160" spans="15:16" x14ac:dyDescent="0.25">
      <c r="O160" s="59"/>
      <c r="P160" s="59"/>
    </row>
    <row r="161" spans="15:16" x14ac:dyDescent="0.25">
      <c r="O161" s="59"/>
      <c r="P161" s="59"/>
    </row>
    <row r="162" spans="15:16" x14ac:dyDescent="0.25">
      <c r="O162" s="59"/>
      <c r="P162" s="59"/>
    </row>
    <row r="163" spans="15:16" x14ac:dyDescent="0.25">
      <c r="O163" s="59"/>
      <c r="P163" s="59"/>
    </row>
    <row r="164" spans="15:16" x14ac:dyDescent="0.25">
      <c r="O164" s="59"/>
      <c r="P164" s="59"/>
    </row>
    <row r="165" spans="15:16" x14ac:dyDescent="0.25">
      <c r="O165" s="59"/>
      <c r="P165" s="59"/>
    </row>
    <row r="166" spans="15:16" x14ac:dyDescent="0.25">
      <c r="O166" s="59"/>
      <c r="P166" s="59"/>
    </row>
    <row r="167" spans="15:16" x14ac:dyDescent="0.25">
      <c r="O167" s="59"/>
      <c r="P167" s="59"/>
    </row>
    <row r="168" spans="15:16" x14ac:dyDescent="0.25">
      <c r="O168" s="59"/>
      <c r="P168" s="59"/>
    </row>
    <row r="169" spans="15:16" x14ac:dyDescent="0.25">
      <c r="O169" s="59"/>
      <c r="P169" s="59"/>
    </row>
    <row r="170" spans="15:16" x14ac:dyDescent="0.25">
      <c r="O170" s="59"/>
      <c r="P170" s="59"/>
    </row>
    <row r="171" spans="15:16" x14ac:dyDescent="0.25">
      <c r="O171" s="59"/>
      <c r="P171" s="59"/>
    </row>
    <row r="172" spans="15:16" x14ac:dyDescent="0.25">
      <c r="O172" s="59"/>
      <c r="P172" s="59"/>
    </row>
    <row r="173" spans="15:16" x14ac:dyDescent="0.25">
      <c r="O173" s="59"/>
      <c r="P173" s="59"/>
    </row>
    <row r="174" spans="15:16" x14ac:dyDescent="0.25">
      <c r="O174" s="59"/>
      <c r="P174" s="59"/>
    </row>
    <row r="175" spans="15:16" x14ac:dyDescent="0.25">
      <c r="O175" s="59"/>
      <c r="P175" s="59"/>
    </row>
    <row r="176" spans="15:16" x14ac:dyDescent="0.25">
      <c r="O176" s="59"/>
      <c r="P176" s="59"/>
    </row>
    <row r="177" spans="15:16" x14ac:dyDescent="0.25">
      <c r="O177" s="59"/>
      <c r="P177" s="59"/>
    </row>
    <row r="178" spans="15:16" x14ac:dyDescent="0.25">
      <c r="O178" s="59"/>
      <c r="P178" s="59"/>
    </row>
    <row r="179" spans="15:16" x14ac:dyDescent="0.25">
      <c r="O179" s="59"/>
      <c r="P179" s="59"/>
    </row>
    <row r="180" spans="15:16" x14ac:dyDescent="0.25">
      <c r="O180" s="59"/>
      <c r="P180" s="59"/>
    </row>
    <row r="181" spans="15:16" x14ac:dyDescent="0.25">
      <c r="O181" s="59"/>
      <c r="P181" s="59"/>
    </row>
    <row r="182" spans="15:16" x14ac:dyDescent="0.25">
      <c r="O182" s="59"/>
      <c r="P182" s="59"/>
    </row>
    <row r="183" spans="15:16" x14ac:dyDescent="0.25">
      <c r="O183" s="59"/>
      <c r="P183" s="59"/>
    </row>
    <row r="184" spans="15:16" x14ac:dyDescent="0.25">
      <c r="O184" s="59"/>
      <c r="P184" s="59"/>
    </row>
    <row r="185" spans="15:16" x14ac:dyDescent="0.25">
      <c r="O185" s="59"/>
      <c r="P185" s="59"/>
    </row>
    <row r="186" spans="15:16" x14ac:dyDescent="0.25">
      <c r="O186" s="59"/>
      <c r="P186" s="59"/>
    </row>
    <row r="187" spans="15:16" x14ac:dyDescent="0.25">
      <c r="O187" s="59"/>
      <c r="P187" s="59"/>
    </row>
    <row r="188" spans="15:16" x14ac:dyDescent="0.25">
      <c r="O188" s="59"/>
      <c r="P188" s="59"/>
    </row>
    <row r="189" spans="15:16" x14ac:dyDescent="0.25">
      <c r="O189" s="59"/>
      <c r="P189" s="59"/>
    </row>
    <row r="190" spans="15:16" x14ac:dyDescent="0.25">
      <c r="O190" s="59"/>
      <c r="P190" s="59"/>
    </row>
    <row r="191" spans="15:16" x14ac:dyDescent="0.25">
      <c r="O191" s="59"/>
      <c r="P191" s="59"/>
    </row>
    <row r="192" spans="15:16" x14ac:dyDescent="0.25">
      <c r="O192" s="59"/>
      <c r="P192" s="59"/>
    </row>
    <row r="193" spans="15:16" x14ac:dyDescent="0.25">
      <c r="O193" s="59"/>
      <c r="P193" s="59"/>
    </row>
    <row r="194" spans="15:16" x14ac:dyDescent="0.25">
      <c r="O194" s="59"/>
      <c r="P194" s="59"/>
    </row>
    <row r="195" spans="15:16" x14ac:dyDescent="0.25">
      <c r="O195" s="59"/>
      <c r="P195" s="59"/>
    </row>
    <row r="196" spans="15:16" x14ac:dyDescent="0.25">
      <c r="O196" s="59"/>
      <c r="P196" s="59"/>
    </row>
    <row r="197" spans="15:16" x14ac:dyDescent="0.25">
      <c r="O197" s="59"/>
      <c r="P197" s="59"/>
    </row>
    <row r="198" spans="15:16" x14ac:dyDescent="0.25">
      <c r="O198" s="59"/>
      <c r="P198" s="59"/>
    </row>
    <row r="199" spans="15:16" x14ac:dyDescent="0.25">
      <c r="O199" s="59"/>
      <c r="P199" s="59"/>
    </row>
    <row r="200" spans="15:16" x14ac:dyDescent="0.25">
      <c r="O200" s="59"/>
      <c r="P200" s="59"/>
    </row>
    <row r="201" spans="15:16" x14ac:dyDescent="0.25">
      <c r="O201" s="59"/>
      <c r="P201" s="59"/>
    </row>
    <row r="202" spans="15:16" x14ac:dyDescent="0.25">
      <c r="O202" s="59"/>
      <c r="P202" s="59"/>
    </row>
    <row r="203" spans="15:16" x14ac:dyDescent="0.25">
      <c r="O203" s="59"/>
      <c r="P203" s="59"/>
    </row>
    <row r="204" spans="15:16" x14ac:dyDescent="0.25">
      <c r="O204" s="59"/>
      <c r="P204" s="59"/>
    </row>
    <row r="205" spans="15:16" x14ac:dyDescent="0.25">
      <c r="O205" s="59"/>
      <c r="P205" s="59"/>
    </row>
    <row r="206" spans="15:16" x14ac:dyDescent="0.25">
      <c r="O206" s="59"/>
      <c r="P206" s="59"/>
    </row>
    <row r="207" spans="15:16" x14ac:dyDescent="0.25">
      <c r="O207" s="59"/>
      <c r="P207" s="59"/>
    </row>
    <row r="208" spans="15:16" x14ac:dyDescent="0.25">
      <c r="O208" s="59"/>
      <c r="P208" s="59"/>
    </row>
    <row r="209" spans="15:16" x14ac:dyDescent="0.25">
      <c r="O209" s="59"/>
      <c r="P209" s="59"/>
    </row>
    <row r="210" spans="15:16" x14ac:dyDescent="0.25">
      <c r="O210" s="59"/>
      <c r="P210" s="59"/>
    </row>
    <row r="211" spans="15:16" x14ac:dyDescent="0.25">
      <c r="O211" s="59"/>
      <c r="P211" s="59"/>
    </row>
    <row r="212" spans="15:16" x14ac:dyDescent="0.25">
      <c r="O212" s="59"/>
      <c r="P212" s="59"/>
    </row>
    <row r="213" spans="15:16" x14ac:dyDescent="0.25">
      <c r="O213" s="59"/>
      <c r="P213" s="59"/>
    </row>
    <row r="214" spans="15:16" x14ac:dyDescent="0.25">
      <c r="O214" s="59"/>
      <c r="P214" s="59"/>
    </row>
    <row r="215" spans="15:16" x14ac:dyDescent="0.25">
      <c r="O215" s="59"/>
      <c r="P215" s="59"/>
    </row>
    <row r="216" spans="15:16" x14ac:dyDescent="0.25">
      <c r="O216" s="59"/>
      <c r="P216" s="59"/>
    </row>
    <row r="217" spans="15:16" x14ac:dyDescent="0.25">
      <c r="O217" s="59"/>
      <c r="P217" s="59"/>
    </row>
    <row r="218" spans="15:16" x14ac:dyDescent="0.25">
      <c r="O218" s="59"/>
      <c r="P218" s="59"/>
    </row>
    <row r="219" spans="15:16" x14ac:dyDescent="0.25">
      <c r="O219" s="59"/>
      <c r="P219" s="59"/>
    </row>
    <row r="220" spans="15:16" x14ac:dyDescent="0.25">
      <c r="O220" s="59"/>
      <c r="P220" s="59"/>
    </row>
    <row r="221" spans="15:16" x14ac:dyDescent="0.25">
      <c r="O221" s="59"/>
      <c r="P221" s="59"/>
    </row>
    <row r="222" spans="15:16" x14ac:dyDescent="0.25">
      <c r="O222" s="59"/>
      <c r="P222" s="59"/>
    </row>
    <row r="223" spans="15:16" x14ac:dyDescent="0.25">
      <c r="O223" s="59"/>
      <c r="P223" s="59"/>
    </row>
    <row r="224" spans="15:16" x14ac:dyDescent="0.25">
      <c r="O224" s="59"/>
      <c r="P224" s="59"/>
    </row>
    <row r="225" spans="15:16" x14ac:dyDescent="0.25">
      <c r="O225" s="59"/>
      <c r="P225" s="59"/>
    </row>
    <row r="226" spans="15:16" x14ac:dyDescent="0.25">
      <c r="O226" s="59"/>
      <c r="P226" s="59"/>
    </row>
    <row r="227" spans="15:16" x14ac:dyDescent="0.25">
      <c r="O227" s="59"/>
      <c r="P227" s="59"/>
    </row>
    <row r="228" spans="15:16" x14ac:dyDescent="0.25">
      <c r="O228" s="59"/>
      <c r="P228" s="59"/>
    </row>
    <row r="229" spans="15:16" x14ac:dyDescent="0.25">
      <c r="O229" s="59"/>
      <c r="P229" s="59"/>
    </row>
    <row r="230" spans="15:16" x14ac:dyDescent="0.25">
      <c r="O230" s="59"/>
      <c r="P230" s="59"/>
    </row>
    <row r="231" spans="15:16" x14ac:dyDescent="0.25">
      <c r="O231" s="59"/>
      <c r="P231" s="59"/>
    </row>
    <row r="232" spans="15:16" x14ac:dyDescent="0.25">
      <c r="O232" s="59"/>
      <c r="P232" s="59"/>
    </row>
    <row r="233" spans="15:16" x14ac:dyDescent="0.25">
      <c r="O233" s="59"/>
      <c r="P233" s="59"/>
    </row>
    <row r="234" spans="15:16" x14ac:dyDescent="0.25">
      <c r="O234" s="59"/>
      <c r="P234" s="59"/>
    </row>
    <row r="235" spans="15:16" x14ac:dyDescent="0.25">
      <c r="O235" s="59"/>
      <c r="P235" s="59"/>
    </row>
    <row r="236" spans="15:16" x14ac:dyDescent="0.25">
      <c r="O236" s="59"/>
      <c r="P236" s="59"/>
    </row>
    <row r="237" spans="15:16" x14ac:dyDescent="0.25">
      <c r="O237" s="59"/>
      <c r="P237" s="59"/>
    </row>
    <row r="238" spans="15:16" x14ac:dyDescent="0.25">
      <c r="O238" s="59"/>
      <c r="P238" s="59"/>
    </row>
    <row r="239" spans="15:16" x14ac:dyDescent="0.25">
      <c r="O239" s="59"/>
      <c r="P239" s="59"/>
    </row>
    <row r="240" spans="15:16" x14ac:dyDescent="0.25">
      <c r="O240" s="59"/>
      <c r="P240" s="59"/>
    </row>
    <row r="241" spans="15:16" x14ac:dyDescent="0.25">
      <c r="O241" s="59"/>
      <c r="P241" s="59"/>
    </row>
    <row r="242" spans="15:16" x14ac:dyDescent="0.25">
      <c r="O242" s="59"/>
      <c r="P242" s="59"/>
    </row>
    <row r="243" spans="15:16" x14ac:dyDescent="0.25">
      <c r="O243" s="59"/>
      <c r="P243" s="59"/>
    </row>
    <row r="244" spans="15:16" x14ac:dyDescent="0.25">
      <c r="O244" s="59"/>
      <c r="P244" s="59"/>
    </row>
    <row r="245" spans="15:16" x14ac:dyDescent="0.25">
      <c r="O245" s="59"/>
      <c r="P245" s="59"/>
    </row>
    <row r="246" spans="15:16" x14ac:dyDescent="0.25">
      <c r="O246" s="59"/>
      <c r="P246" s="59"/>
    </row>
    <row r="247" spans="15:16" x14ac:dyDescent="0.25">
      <c r="O247" s="59"/>
      <c r="P247" s="59"/>
    </row>
    <row r="248" spans="15:16" x14ac:dyDescent="0.25">
      <c r="O248" s="59"/>
      <c r="P248" s="59"/>
    </row>
    <row r="249" spans="15:16" x14ac:dyDescent="0.25">
      <c r="O249" s="59"/>
      <c r="P249" s="59"/>
    </row>
    <row r="250" spans="15:16" x14ac:dyDescent="0.25">
      <c r="O250" s="59"/>
      <c r="P250" s="59"/>
    </row>
    <row r="251" spans="15:16" x14ac:dyDescent="0.25">
      <c r="O251" s="59"/>
      <c r="P251" s="59"/>
    </row>
    <row r="252" spans="15:16" x14ac:dyDescent="0.25">
      <c r="O252" s="59"/>
      <c r="P252" s="59"/>
    </row>
    <row r="253" spans="15:16" x14ac:dyDescent="0.25">
      <c r="O253" s="59"/>
      <c r="P253" s="59"/>
    </row>
    <row r="254" spans="15:16" x14ac:dyDescent="0.25">
      <c r="O254" s="59"/>
      <c r="P254" s="59"/>
    </row>
    <row r="255" spans="15:16" x14ac:dyDescent="0.25">
      <c r="O255" s="59"/>
      <c r="P255" s="59"/>
    </row>
    <row r="256" spans="15:16" x14ac:dyDescent="0.25">
      <c r="O256" s="59"/>
      <c r="P256" s="59"/>
    </row>
    <row r="257" spans="15:16" x14ac:dyDescent="0.25">
      <c r="O257" s="59"/>
      <c r="P257" s="59"/>
    </row>
    <row r="258" spans="15:16" x14ac:dyDescent="0.25">
      <c r="O258" s="59"/>
      <c r="P258" s="59"/>
    </row>
    <row r="259" spans="15:16" x14ac:dyDescent="0.25">
      <c r="O259" s="59"/>
      <c r="P259" s="59"/>
    </row>
    <row r="260" spans="15:16" x14ac:dyDescent="0.25">
      <c r="O260" s="59"/>
      <c r="P260" s="59"/>
    </row>
    <row r="261" spans="15:16" x14ac:dyDescent="0.25">
      <c r="O261" s="59"/>
      <c r="P261" s="59"/>
    </row>
    <row r="262" spans="15:16" x14ac:dyDescent="0.25">
      <c r="O262" s="59"/>
      <c r="P262" s="59"/>
    </row>
    <row r="263" spans="15:16" x14ac:dyDescent="0.25">
      <c r="O263" s="59"/>
      <c r="P263" s="59"/>
    </row>
    <row r="264" spans="15:16" x14ac:dyDescent="0.25">
      <c r="O264" s="59"/>
      <c r="P264" s="59"/>
    </row>
    <row r="265" spans="15:16" x14ac:dyDescent="0.25">
      <c r="O265" s="59"/>
      <c r="P265" s="59"/>
    </row>
    <row r="266" spans="15:16" x14ac:dyDescent="0.25">
      <c r="O266" s="59"/>
      <c r="P266" s="59"/>
    </row>
    <row r="267" spans="15:16" x14ac:dyDescent="0.25">
      <c r="O267" s="59"/>
      <c r="P267" s="59"/>
    </row>
    <row r="268" spans="15:16" x14ac:dyDescent="0.25">
      <c r="O268" s="59"/>
      <c r="P268" s="59"/>
    </row>
    <row r="269" spans="15:16" x14ac:dyDescent="0.25">
      <c r="O269" s="59"/>
      <c r="P269" s="59"/>
    </row>
    <row r="270" spans="15:16" x14ac:dyDescent="0.25">
      <c r="O270" s="59"/>
      <c r="P270" s="59"/>
    </row>
    <row r="271" spans="15:16" x14ac:dyDescent="0.25">
      <c r="O271" s="59"/>
      <c r="P271" s="59"/>
    </row>
    <row r="272" spans="15:16" x14ac:dyDescent="0.25">
      <c r="O272" s="59"/>
      <c r="P272" s="59"/>
    </row>
    <row r="273" spans="15:16" x14ac:dyDescent="0.25">
      <c r="O273" s="59"/>
      <c r="P273" s="59"/>
    </row>
    <row r="274" spans="15:16" x14ac:dyDescent="0.25">
      <c r="O274" s="59"/>
      <c r="P274" s="59"/>
    </row>
    <row r="275" spans="15:16" x14ac:dyDescent="0.25">
      <c r="O275" s="59"/>
      <c r="P275" s="59"/>
    </row>
    <row r="276" spans="15:16" x14ac:dyDescent="0.25">
      <c r="O276" s="59"/>
      <c r="P276" s="59"/>
    </row>
    <row r="277" spans="15:16" x14ac:dyDescent="0.25">
      <c r="O277" s="59"/>
      <c r="P277" s="59"/>
    </row>
    <row r="278" spans="15:16" x14ac:dyDescent="0.25">
      <c r="O278" s="59"/>
      <c r="P278" s="59"/>
    </row>
    <row r="279" spans="15:16" x14ac:dyDescent="0.25">
      <c r="O279" s="59"/>
      <c r="P279" s="59"/>
    </row>
    <row r="280" spans="15:16" x14ac:dyDescent="0.25">
      <c r="O280" s="59"/>
      <c r="P280" s="59"/>
    </row>
    <row r="281" spans="15:16" x14ac:dyDescent="0.25">
      <c r="O281" s="59"/>
      <c r="P281" s="59"/>
    </row>
    <row r="282" spans="15:16" x14ac:dyDescent="0.25">
      <c r="O282" s="59"/>
      <c r="P282" s="59"/>
    </row>
    <row r="283" spans="15:16" x14ac:dyDescent="0.25">
      <c r="O283" s="59"/>
      <c r="P283" s="59"/>
    </row>
    <row r="284" spans="15:16" x14ac:dyDescent="0.25">
      <c r="O284" s="59"/>
      <c r="P284" s="59"/>
    </row>
    <row r="285" spans="15:16" x14ac:dyDescent="0.25">
      <c r="O285" s="59"/>
      <c r="P285" s="59"/>
    </row>
    <row r="286" spans="15:16" x14ac:dyDescent="0.25">
      <c r="O286" s="59"/>
      <c r="P286" s="59"/>
    </row>
    <row r="287" spans="15:16" x14ac:dyDescent="0.25">
      <c r="O287" s="59"/>
      <c r="P287" s="59"/>
    </row>
    <row r="288" spans="15:16" x14ac:dyDescent="0.25">
      <c r="O288" s="59"/>
      <c r="P288" s="59"/>
    </row>
    <row r="289" spans="15:16" x14ac:dyDescent="0.25">
      <c r="O289" s="59"/>
      <c r="P289" s="59"/>
    </row>
    <row r="290" spans="15:16" x14ac:dyDescent="0.25">
      <c r="O290" s="59"/>
      <c r="P290" s="59"/>
    </row>
    <row r="291" spans="15:16" x14ac:dyDescent="0.25">
      <c r="O291" s="59"/>
      <c r="P291" s="59"/>
    </row>
    <row r="292" spans="15:16" x14ac:dyDescent="0.25">
      <c r="O292" s="59"/>
      <c r="P292" s="59"/>
    </row>
    <row r="293" spans="15:16" x14ac:dyDescent="0.25">
      <c r="O293" s="59"/>
      <c r="P293" s="59"/>
    </row>
    <row r="294" spans="15:16" x14ac:dyDescent="0.25">
      <c r="O294" s="59"/>
      <c r="P294" s="59"/>
    </row>
    <row r="295" spans="15:16" x14ac:dyDescent="0.25">
      <c r="O295" s="59"/>
      <c r="P295" s="59"/>
    </row>
    <row r="296" spans="15:16" x14ac:dyDescent="0.25">
      <c r="O296" s="59"/>
      <c r="P296" s="59"/>
    </row>
    <row r="297" spans="15:16" x14ac:dyDescent="0.25">
      <c r="O297" s="59"/>
      <c r="P297" s="59"/>
    </row>
    <row r="298" spans="15:16" x14ac:dyDescent="0.25">
      <c r="O298" s="59"/>
      <c r="P298" s="59"/>
    </row>
    <row r="299" spans="15:16" x14ac:dyDescent="0.25">
      <c r="O299" s="59"/>
      <c r="P299" s="59"/>
    </row>
    <row r="300" spans="15:16" x14ac:dyDescent="0.25">
      <c r="O300" s="59"/>
      <c r="P300" s="59"/>
    </row>
    <row r="301" spans="15:16" x14ac:dyDescent="0.25">
      <c r="O301" s="59"/>
      <c r="P301" s="59"/>
    </row>
    <row r="302" spans="15:16" x14ac:dyDescent="0.25">
      <c r="O302" s="59"/>
      <c r="P302" s="59"/>
    </row>
    <row r="303" spans="15:16" x14ac:dyDescent="0.25">
      <c r="O303" s="59"/>
      <c r="P303" s="59"/>
    </row>
    <row r="304" spans="15:16" x14ac:dyDescent="0.25">
      <c r="O304" s="59"/>
      <c r="P304" s="59"/>
    </row>
    <row r="305" spans="15:16" x14ac:dyDescent="0.25">
      <c r="O305" s="59"/>
      <c r="P305" s="59"/>
    </row>
    <row r="306" spans="15:16" x14ac:dyDescent="0.25">
      <c r="O306" s="59"/>
      <c r="P306" s="59"/>
    </row>
    <row r="307" spans="15:16" x14ac:dyDescent="0.25">
      <c r="O307" s="59"/>
      <c r="P307" s="59"/>
    </row>
    <row r="308" spans="15:16" x14ac:dyDescent="0.25">
      <c r="O308" s="59"/>
      <c r="P308" s="59"/>
    </row>
    <row r="309" spans="15:16" x14ac:dyDescent="0.25">
      <c r="O309" s="59"/>
      <c r="P309" s="59"/>
    </row>
    <row r="310" spans="15:16" x14ac:dyDescent="0.25">
      <c r="O310" s="59"/>
      <c r="P310" s="59"/>
    </row>
    <row r="311" spans="15:16" x14ac:dyDescent="0.25">
      <c r="O311" s="59"/>
      <c r="P311" s="59"/>
    </row>
    <row r="312" spans="15:16" x14ac:dyDescent="0.25">
      <c r="O312" s="59"/>
      <c r="P312" s="59"/>
    </row>
    <row r="313" spans="15:16" x14ac:dyDescent="0.25">
      <c r="O313" s="59"/>
      <c r="P313" s="59"/>
    </row>
    <row r="314" spans="15:16" x14ac:dyDescent="0.25">
      <c r="O314" s="59"/>
      <c r="P314" s="59"/>
    </row>
    <row r="315" spans="15:16" x14ac:dyDescent="0.25">
      <c r="O315" s="59"/>
      <c r="P315" s="59"/>
    </row>
    <row r="316" spans="15:16" x14ac:dyDescent="0.25">
      <c r="O316" s="59"/>
      <c r="P316" s="59"/>
    </row>
    <row r="317" spans="15:16" x14ac:dyDescent="0.25">
      <c r="O317" s="59"/>
      <c r="P317" s="59"/>
    </row>
    <row r="318" spans="15:16" x14ac:dyDescent="0.25">
      <c r="O318" s="59"/>
      <c r="P318" s="59"/>
    </row>
    <row r="319" spans="15:16" x14ac:dyDescent="0.25">
      <c r="O319" s="59"/>
      <c r="P319" s="59"/>
    </row>
    <row r="320" spans="15:16" x14ac:dyDescent="0.25">
      <c r="O320" s="59"/>
      <c r="P320" s="59"/>
    </row>
    <row r="321" spans="15:16" x14ac:dyDescent="0.25">
      <c r="O321" s="59"/>
      <c r="P321" s="59"/>
    </row>
    <row r="322" spans="15:16" x14ac:dyDescent="0.25">
      <c r="O322" s="59"/>
      <c r="P322" s="59"/>
    </row>
    <row r="323" spans="15:16" x14ac:dyDescent="0.25">
      <c r="O323" s="59"/>
      <c r="P323" s="59"/>
    </row>
    <row r="324" spans="15:16" x14ac:dyDescent="0.25">
      <c r="O324" s="59"/>
      <c r="P324" s="59"/>
    </row>
    <row r="325" spans="15:16" x14ac:dyDescent="0.25">
      <c r="O325" s="59"/>
      <c r="P325" s="59"/>
    </row>
    <row r="326" spans="15:16" x14ac:dyDescent="0.25">
      <c r="O326" s="59"/>
      <c r="P326" s="59"/>
    </row>
    <row r="327" spans="15:16" x14ac:dyDescent="0.25">
      <c r="O327" s="59"/>
      <c r="P327" s="59"/>
    </row>
    <row r="328" spans="15:16" x14ac:dyDescent="0.25">
      <c r="O328" s="59"/>
      <c r="P328" s="59"/>
    </row>
    <row r="329" spans="15:16" x14ac:dyDescent="0.25">
      <c r="O329" s="59"/>
      <c r="P329" s="59"/>
    </row>
    <row r="330" spans="15:16" x14ac:dyDescent="0.25">
      <c r="O330" s="59"/>
      <c r="P330" s="59"/>
    </row>
    <row r="331" spans="15:16" x14ac:dyDescent="0.25">
      <c r="O331" s="59"/>
      <c r="P331" s="59"/>
    </row>
    <row r="332" spans="15:16" x14ac:dyDescent="0.25">
      <c r="O332" s="59"/>
      <c r="P332" s="59"/>
    </row>
    <row r="333" spans="15:16" x14ac:dyDescent="0.25">
      <c r="O333" s="59"/>
      <c r="P333" s="59"/>
    </row>
    <row r="334" spans="15:16" x14ac:dyDescent="0.25">
      <c r="O334" s="59"/>
      <c r="P334" s="59"/>
    </row>
    <row r="335" spans="15:16" x14ac:dyDescent="0.25">
      <c r="O335" s="59"/>
      <c r="P335" s="59"/>
    </row>
    <row r="336" spans="15:16" x14ac:dyDescent="0.25">
      <c r="O336" s="59"/>
      <c r="P336" s="59"/>
    </row>
    <row r="337" spans="15:16" x14ac:dyDescent="0.25">
      <c r="O337" s="59"/>
      <c r="P337" s="59"/>
    </row>
    <row r="338" spans="15:16" x14ac:dyDescent="0.25">
      <c r="O338" s="59"/>
      <c r="P338" s="59"/>
    </row>
    <row r="339" spans="15:16" x14ac:dyDescent="0.25">
      <c r="O339" s="59"/>
      <c r="P339" s="59"/>
    </row>
    <row r="340" spans="15:16" x14ac:dyDescent="0.25">
      <c r="O340" s="59"/>
      <c r="P340" s="59"/>
    </row>
    <row r="341" spans="15:16" x14ac:dyDescent="0.25">
      <c r="O341" s="59"/>
      <c r="P341" s="59"/>
    </row>
    <row r="342" spans="15:16" x14ac:dyDescent="0.25">
      <c r="O342" s="59"/>
      <c r="P342" s="59"/>
    </row>
    <row r="343" spans="15:16" x14ac:dyDescent="0.25">
      <c r="O343" s="59"/>
      <c r="P343" s="59"/>
    </row>
    <row r="344" spans="15:16" x14ac:dyDescent="0.25">
      <c r="O344" s="59"/>
      <c r="P344" s="59"/>
    </row>
    <row r="345" spans="15:16" x14ac:dyDescent="0.25">
      <c r="O345" s="59"/>
      <c r="P345" s="59"/>
    </row>
    <row r="346" spans="15:16" x14ac:dyDescent="0.25">
      <c r="O346" s="59"/>
      <c r="P346" s="59"/>
    </row>
    <row r="347" spans="15:16" x14ac:dyDescent="0.25">
      <c r="O347" s="59"/>
      <c r="P347" s="59"/>
    </row>
    <row r="348" spans="15:16" x14ac:dyDescent="0.25">
      <c r="O348" s="59"/>
      <c r="P348" s="59"/>
    </row>
    <row r="349" spans="15:16" x14ac:dyDescent="0.25">
      <c r="O349" s="59"/>
      <c r="P349" s="59"/>
    </row>
    <row r="350" spans="15:16" x14ac:dyDescent="0.25">
      <c r="O350" s="59"/>
      <c r="P350" s="59"/>
    </row>
    <row r="351" spans="15:16" x14ac:dyDescent="0.25">
      <c r="O351" s="59"/>
      <c r="P351" s="59"/>
    </row>
    <row r="352" spans="15:16" x14ac:dyDescent="0.25">
      <c r="O352" s="59"/>
      <c r="P352" s="59"/>
    </row>
    <row r="353" spans="15:16" x14ac:dyDescent="0.25">
      <c r="O353" s="59"/>
      <c r="P353" s="59"/>
    </row>
    <row r="354" spans="15:16" x14ac:dyDescent="0.25">
      <c r="O354" s="59"/>
      <c r="P354" s="59"/>
    </row>
    <row r="355" spans="15:16" x14ac:dyDescent="0.25">
      <c r="O355" s="59"/>
      <c r="P355" s="59"/>
    </row>
    <row r="356" spans="15:16" x14ac:dyDescent="0.25">
      <c r="O356" s="59"/>
      <c r="P356" s="59"/>
    </row>
    <row r="357" spans="15:16" x14ac:dyDescent="0.25">
      <c r="O357" s="59"/>
      <c r="P357" s="59"/>
    </row>
    <row r="358" spans="15:16" x14ac:dyDescent="0.25">
      <c r="O358" s="59"/>
      <c r="P358" s="59"/>
    </row>
    <row r="359" spans="15:16" x14ac:dyDescent="0.25">
      <c r="O359" s="59"/>
      <c r="P359" s="59"/>
    </row>
    <row r="360" spans="15:16" x14ac:dyDescent="0.25">
      <c r="O360" s="59"/>
      <c r="P360" s="59"/>
    </row>
    <row r="361" spans="15:16" x14ac:dyDescent="0.25">
      <c r="O361" s="59"/>
      <c r="P361" s="59"/>
    </row>
    <row r="362" spans="15:16" x14ac:dyDescent="0.25">
      <c r="O362" s="59"/>
      <c r="P362" s="59"/>
    </row>
    <row r="363" spans="15:16" x14ac:dyDescent="0.25">
      <c r="O363" s="59"/>
      <c r="P363" s="59"/>
    </row>
    <row r="364" spans="15:16" x14ac:dyDescent="0.25">
      <c r="O364" s="59"/>
      <c r="P364" s="59"/>
    </row>
    <row r="365" spans="15:16" x14ac:dyDescent="0.25">
      <c r="O365" s="59"/>
      <c r="P365" s="59"/>
    </row>
    <row r="366" spans="15:16" x14ac:dyDescent="0.25">
      <c r="O366" s="59"/>
      <c r="P366" s="59"/>
    </row>
    <row r="367" spans="15:16" x14ac:dyDescent="0.25">
      <c r="O367" s="59"/>
      <c r="P367" s="59"/>
    </row>
    <row r="368" spans="15:16" x14ac:dyDescent="0.25">
      <c r="O368" s="59"/>
      <c r="P368" s="59"/>
    </row>
    <row r="369" spans="15:16" x14ac:dyDescent="0.25">
      <c r="O369" s="59"/>
      <c r="P369" s="59"/>
    </row>
    <row r="370" spans="15:16" x14ac:dyDescent="0.25">
      <c r="O370" s="59"/>
      <c r="P370" s="59"/>
    </row>
    <row r="371" spans="15:16" x14ac:dyDescent="0.25">
      <c r="O371" s="59"/>
      <c r="P371" s="59"/>
    </row>
    <row r="372" spans="15:16" x14ac:dyDescent="0.25">
      <c r="O372" s="59"/>
      <c r="P372" s="59"/>
    </row>
    <row r="373" spans="15:16" x14ac:dyDescent="0.25">
      <c r="O373" s="59"/>
      <c r="P373" s="59"/>
    </row>
    <row r="374" spans="15:16" x14ac:dyDescent="0.25">
      <c r="O374" s="59"/>
      <c r="P374" s="59"/>
    </row>
    <row r="375" spans="15:16" x14ac:dyDescent="0.25">
      <c r="O375" s="59"/>
      <c r="P375" s="59"/>
    </row>
    <row r="376" spans="15:16" x14ac:dyDescent="0.25">
      <c r="O376" s="59"/>
      <c r="P376" s="59"/>
    </row>
    <row r="377" spans="15:16" x14ac:dyDescent="0.25">
      <c r="O377" s="59"/>
      <c r="P377" s="59"/>
    </row>
    <row r="378" spans="15:16" x14ac:dyDescent="0.25">
      <c r="O378" s="59"/>
      <c r="P378" s="59"/>
    </row>
    <row r="379" spans="15:16" x14ac:dyDescent="0.25">
      <c r="O379" s="59"/>
      <c r="P379" s="59"/>
    </row>
    <row r="380" spans="15:16" x14ac:dyDescent="0.25">
      <c r="O380" s="59"/>
      <c r="P380" s="59"/>
    </row>
    <row r="381" spans="15:16" x14ac:dyDescent="0.25">
      <c r="O381" s="59"/>
      <c r="P381" s="59"/>
    </row>
    <row r="382" spans="15:16" x14ac:dyDescent="0.25">
      <c r="O382" s="59"/>
      <c r="P382" s="59"/>
    </row>
    <row r="383" spans="15:16" x14ac:dyDescent="0.25">
      <c r="O383" s="59"/>
      <c r="P383" s="59"/>
    </row>
    <row r="384" spans="15:16" x14ac:dyDescent="0.25">
      <c r="O384" s="59"/>
      <c r="P384" s="59"/>
    </row>
    <row r="385" spans="15:16" x14ac:dyDescent="0.25">
      <c r="O385" s="59"/>
      <c r="P385" s="59"/>
    </row>
    <row r="386" spans="15:16" x14ac:dyDescent="0.25">
      <c r="O386" s="59"/>
      <c r="P386" s="59"/>
    </row>
    <row r="387" spans="15:16" x14ac:dyDescent="0.25">
      <c r="O387" s="59"/>
      <c r="P387" s="59"/>
    </row>
    <row r="388" spans="15:16" x14ac:dyDescent="0.25">
      <c r="O388" s="59"/>
      <c r="P388" s="59"/>
    </row>
    <row r="389" spans="15:16" x14ac:dyDescent="0.25">
      <c r="O389" s="59"/>
      <c r="P389" s="59"/>
    </row>
    <row r="390" spans="15:16" x14ac:dyDescent="0.25">
      <c r="O390" s="59"/>
      <c r="P390" s="59"/>
    </row>
  </sheetData>
  <mergeCells count="16">
    <mergeCell ref="B13:M13"/>
    <mergeCell ref="B2:M2"/>
    <mergeCell ref="I3:K3"/>
    <mergeCell ref="L3:M3"/>
    <mergeCell ref="C3:F3"/>
    <mergeCell ref="G3:H3"/>
    <mergeCell ref="B4:B5"/>
    <mergeCell ref="C4:C5"/>
    <mergeCell ref="D4:D5"/>
    <mergeCell ref="E4:E5"/>
    <mergeCell ref="F4:F5"/>
    <mergeCell ref="I4:I5"/>
    <mergeCell ref="J4:J5"/>
    <mergeCell ref="K4:K5"/>
    <mergeCell ref="L4:L5"/>
    <mergeCell ref="M4:M5"/>
  </mergeCells>
  <phoneticPr fontId="13" type="noConversion"/>
  <printOptions horizontalCentered="1"/>
  <pageMargins left="0.11811023622047245" right="0.11811023622047245" top="0.35433070866141736" bottom="0" header="0" footer="0"/>
  <pageSetup paperSize="9" scale="52" fitToHeight="0" orientation="landscape" r:id="rId1"/>
  <headerFooter>
    <oddFooter xml:space="preserve">&amp;Cстраница 2 из 4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Выбор расчета</vt:lpstr>
      <vt:lpstr>Расчет 2 - НМЦД</vt:lpstr>
      <vt:lpstr>'Выбор расчета'!Область_печати</vt:lpstr>
      <vt:lpstr>'Расчет 2 - НМЦД'!Область_печати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Корнейчук Наталья Владимировна</cp:lastModifiedBy>
  <cp:lastPrinted>2023-10-25T11:20:17Z</cp:lastPrinted>
  <dcterms:created xsi:type="dcterms:W3CDTF">2014-01-15T18:15:09Z</dcterms:created>
  <dcterms:modified xsi:type="dcterms:W3CDTF">2026-06-16T03:54:26Z</dcterms:modified>
</cp:coreProperties>
</file>