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8920" yWindow="-120" windowWidth="19440" windowHeight="15600"/>
  </bookViews>
  <sheets>
    <sheet name="Количество" sheetId="3" r:id="rId1"/>
  </sheets>
  <calcPr calcId="125725" calcOnSave="0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"/>
  <c r="I5"/>
  <c r="J5"/>
  <c r="K5"/>
  <c r="L5"/>
  <c r="M5"/>
  <c r="N5"/>
  <c r="N6"/>
</calcChain>
</file>

<file path=xl/sharedStrings.xml><?xml version="1.0" encoding="utf-8"?>
<sst xmlns="http://schemas.openxmlformats.org/spreadsheetml/2006/main" count="23" uniqueCount="23">
  <si>
    <t>№п/п</t>
  </si>
  <si>
    <t>Ед. изм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</si>
  <si>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</si>
  <si>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</si>
  <si>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</si>
  <si>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Коммерческое предложение  
№1
</t>
  </si>
  <si>
    <t xml:space="preserve">Коммерческое предложение  
№2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</si>
  <si>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</si>
  <si>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</si>
  <si>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</si>
  <si>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НМЦК по формуле</t>
    </r>
    <r>
      <rPr>
        <sz val="9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</si>
  <si>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</si>
  <si>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</si>
  <si>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</si>
  <si>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Кол-во</t>
  </si>
  <si>
    <t>Наименование Услуг</t>
  </si>
  <si>
    <t xml:space="preserve">Коммерческое предложение  
№4
</t>
  </si>
  <si>
    <t xml:space="preserve">час </t>
  </si>
  <si>
    <t>невозможно определить количество усл.ед. (час)</t>
  </si>
  <si>
    <t>Услуги услуг спецтранспорта (фронтальный погрузчик) фронтального погрузчика</t>
  </si>
  <si>
    <t>стоимость усл.ед. (час) 2523,33 руб.</t>
  </si>
  <si>
    <t>ИТОГО:</t>
  </si>
  <si>
    <t>Максимальное значение цены договора 9 500 000,00 руб. (девять миллионов пятьсот тысяч рублей 00 копеек) с НДС 22%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</si>
</sst>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_ ;\-#,##0.00\ 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43" fontId="10" fillId="2" borderId="5" xfId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43" fontId="9" fillId="2" borderId="5" xfId="1" applyFont="1" applyFill="1" applyBorder="1" applyAlignment="1">
      <alignment horizontal="center" vertical="center"/>
    </xf>
    <xf numFmtId="43" fontId="9" fillId="2" borderId="6" xfId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164" fontId="9" fillId="2" borderId="5" xfId="1" applyNumberFormat="1" applyFont="1" applyFill="1" applyBorder="1" applyAlignment="1">
      <alignment horizontal="center" vertical="center"/>
    </xf>
    <xf numFmtId="43" fontId="9" fillId="0" borderId="10" xfId="0" applyNumberFormat="1" applyFont="1" applyBorder="1"/>
    <xf numFmtId="0" fontId="0" fillId="2" borderId="5" xfId="0" applyFill="1" applyBorder="1" applyAlignment="1">
      <alignment horizontal="center" vertical="center"/>
    </xf>
    <xf numFmtId="0" fontId="13" fillId="0" borderId="7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219200"/>
          <a:ext cx="1114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219200"/>
          <a:ext cx="1114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219200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190625"/>
          <a:ext cx="914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1647825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92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abSelected="1" topLeftCell="A3" zoomScale="80" zoomScaleNormal="80" workbookViewId="0">
      <selection activeCell="B12" sqref="B12"/>
    </sheetView>
  </sheetViews>
  <sheetFormatPr defaultColWidth="9.140625" defaultRowHeight="15"/>
  <cols>
    <col min="1" max="1" width="6.42578125" bestFit="1" customWidth="1"/>
    <col min="2" max="2" width="38.28515625" bestFit="1" customWidth="1"/>
    <col min="4" max="4" width="18.28515625" customWidth="1"/>
    <col min="5" max="5" width="16.42578125" customWidth="1"/>
    <col min="6" max="7" width="16.28515625" customWidth="1"/>
    <col min="8" max="8" width="17" customWidth="1"/>
    <col min="9" max="9" width="23" bestFit="1" customWidth="1"/>
    <col min="10" max="10" width="16.42578125" bestFit="1" customWidth="1"/>
    <col min="11" max="11" width="25" customWidth="1"/>
    <col min="12" max="12" width="28.140625" customWidth="1"/>
    <col min="13" max="13" width="16.42578125" customWidth="1"/>
    <col min="14" max="14" width="28.140625" customWidth="1"/>
  </cols>
  <sheetData>
    <row r="1" spans="1:14" hidden="1"/>
    <row r="2" spans="1:14" hidden="1"/>
    <row r="3" spans="1:14" ht="32.25" customHeight="1">
      <c r="A3" s="17" t="s">
        <v>0</v>
      </c>
      <c r="B3" s="17" t="s">
        <v>15</v>
      </c>
      <c r="C3" s="19" t="s">
        <v>1</v>
      </c>
      <c r="D3" s="21" t="s">
        <v>14</v>
      </c>
      <c r="E3" s="26" t="s">
        <v>2</v>
      </c>
      <c r="F3" s="27"/>
      <c r="G3" s="27"/>
      <c r="H3" s="25" t="s">
        <v>3</v>
      </c>
      <c r="I3" s="25"/>
      <c r="J3" s="25"/>
      <c r="K3" s="23" t="s">
        <v>4</v>
      </c>
      <c r="L3" s="24"/>
      <c r="M3" s="24"/>
      <c r="N3" s="24"/>
    </row>
    <row r="4" spans="1:14" ht="108.75" thickBot="1">
      <c r="A4" s="18"/>
      <c r="B4" s="18"/>
      <c r="C4" s="20"/>
      <c r="D4" s="22"/>
      <c r="E4" s="1" t="s">
        <v>5</v>
      </c>
      <c r="F4" s="1" t="s">
        <v>6</v>
      </c>
      <c r="G4" s="1" t="s">
        <v>16</v>
      </c>
      <c r="H4" s="1" t="s">
        <v>7</v>
      </c>
      <c r="I4" s="1" t="s">
        <v>8</v>
      </c>
      <c r="J4" s="2" t="s">
        <v>9</v>
      </c>
      <c r="K4" s="3" t="s">
        <v>10</v>
      </c>
      <c r="L4" s="4" t="s">
        <v>11</v>
      </c>
      <c r="M4" s="4" t="s">
        <v>12</v>
      </c>
      <c r="N4" s="4" t="s">
        <v>13</v>
      </c>
    </row>
    <row r="5" spans="1:14" ht="45.75" thickBot="1">
      <c r="A5" s="10">
        <v>1</v>
      </c>
      <c r="B5" s="9" t="s">
        <v>19</v>
      </c>
      <c r="C5" s="13" t="s">
        <v>17</v>
      </c>
      <c r="D5" s="11">
        <v>1</v>
      </c>
      <c r="E5" s="5">
        <v>2500</v>
      </c>
      <c r="F5" s="5">
        <v>2350</v>
      </c>
      <c r="G5" s="5">
        <v>2720</v>
      </c>
      <c r="H5" s="6">
        <f>AVERAGE(E5:G5)</f>
        <v>2523.3333333333335</v>
      </c>
      <c r="I5" s="6">
        <f>SQRT(((SUM((POWER(E5-H5,2)),(POWER(F5-H5,2)),(POWER(G5-H5,2))))/(COLUMNS(E5:G5)-1)))</f>
        <v>186.10033136277144</v>
      </c>
      <c r="J5" s="6">
        <f>I5/H5*100</f>
        <v>7.3751782574414042</v>
      </c>
      <c r="K5" s="6">
        <f>D5*H5</f>
        <v>2523.3333333333335</v>
      </c>
      <c r="L5" s="6">
        <f>K5/D5</f>
        <v>2523.3333333333335</v>
      </c>
      <c r="M5" s="7">
        <f>ROUND(L5,2)</f>
        <v>2523.33</v>
      </c>
      <c r="N5" s="8">
        <f>M5*D5</f>
        <v>2523.33</v>
      </c>
    </row>
    <row r="6" spans="1:14" ht="19.5" thickBot="1">
      <c r="A6" s="14" t="s">
        <v>21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2">
        <f>SUM(N5:N5)</f>
        <v>2523.33</v>
      </c>
    </row>
    <row r="9" spans="1:14">
      <c r="B9" t="s">
        <v>20</v>
      </c>
    </row>
    <row r="10" spans="1:14">
      <c r="B10" t="s">
        <v>18</v>
      </c>
    </row>
    <row r="12" spans="1:14">
      <c r="B12" t="s">
        <v>22</v>
      </c>
    </row>
  </sheetData>
  <mergeCells count="8">
    <mergeCell ref="A6:M6"/>
    <mergeCell ref="A3:A4"/>
    <mergeCell ref="B3:B4"/>
    <mergeCell ref="C3:C4"/>
    <mergeCell ref="D3:D4"/>
    <mergeCell ref="K3:N3"/>
    <mergeCell ref="H3:J3"/>
    <mergeCell ref="E3:G3"/>
  </mergeCells>
  <pageMargins left="0.25" right="0.25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астра металл</cp:lastModifiedBy>
  <cp:lastPrinted>2021-01-28T09:45:26Z</cp:lastPrinted>
  <dcterms:created xsi:type="dcterms:W3CDTF">2019-12-02T11:23:40Z</dcterms:created>
  <dcterms:modified xsi:type="dcterms:W3CDTF">2026-06-22T06:15:33Z</dcterms:modified>
</cp:coreProperties>
</file>