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ja\Desktop\10.06.2026\ЗК\"/>
    </mc:Choice>
  </mc:AlternateContent>
  <xr:revisionPtr revIDLastSave="0" documentId="13_ncr:1_{32D3F85E-0022-435A-853F-3FFAD4F1A36C}" xr6:coauthVersionLast="45" xr6:coauthVersionMax="45" xr10:uidLastSave="{00000000-0000-0000-0000-000000000000}"/>
  <bookViews>
    <workbookView xWindow="-26430" yWindow="810" windowWidth="21720" windowHeight="13800" xr2:uid="{00000000-000D-0000-FFFF-FFFF00000000}"/>
  </bookViews>
  <sheets>
    <sheet name="Количество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3" l="1"/>
  <c r="I5" i="3" s="1"/>
  <c r="J5" i="3" l="1"/>
  <c r="K5" i="3"/>
  <c r="L5" i="3" s="1"/>
  <c r="M5" i="3" s="1"/>
  <c r="N5" i="3" s="1"/>
  <c r="N6" i="3" l="1"/>
</calcChain>
</file>

<file path=xl/sharedStrings.xml><?xml version="1.0" encoding="utf-8"?>
<sst xmlns="http://schemas.openxmlformats.org/spreadsheetml/2006/main" count="23" uniqueCount="23">
  <si>
    <t>№п/п</t>
  </si>
  <si>
    <t>Ед. изм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</si>
  <si>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</si>
  <si>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</si>
  <si>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</si>
  <si>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Коммерческое предложение  
№1
</t>
  </si>
  <si>
    <t xml:space="preserve">Коммерческое предложение  
№2
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</si>
  <si>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</si>
  <si>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</si>
  <si>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9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</si>
  <si>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9"/>
        <color indexed="8"/>
        <rFont val="Times New Roman"/>
        <family val="1"/>
        <charset val="204"/>
      </rPr>
      <t>Расчет НМЦК по формуле</t>
    </r>
    <r>
      <rPr>
        <sz val="9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</si>
  <si>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</si>
  <si>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</si>
  <si>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</si>
  <si>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Кол-во</t>
  </si>
  <si>
    <t>Наименование Услуг</t>
  </si>
  <si>
    <t xml:space="preserve">Коммерческое предложение  
№4
</t>
  </si>
  <si>
    <t xml:space="preserve">Услуги по перевозке персонала </t>
  </si>
  <si>
    <t>рейс</t>
  </si>
  <si>
    <t xml:space="preserve">максимальное значение цены договора составляет 4 000 000,00 рублей.  </t>
  </si>
  <si>
    <t>определить колическтво единиц услуг (рейсов) невозможно .</t>
  </si>
  <si>
    <t>ИТОГО без НДС:</t>
  </si>
  <si>
    <t xml:space="preserve">цена за одну условнцую единицу услуги (рейс) составляет - 3 333,33 руб.,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</si>
</sst>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_ ;\-#,##0.00\ 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indexed="8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164" fontId="10" fillId="2" borderId="5" xfId="1" applyFont="1" applyFill="1" applyBorder="1" applyAlignment="1">
      <alignment horizontal="center" vertical="center"/>
    </xf>
    <xf numFmtId="164" fontId="11" fillId="2" borderId="5" xfId="1" applyFont="1" applyFill="1" applyBorder="1" applyAlignment="1">
      <alignment horizontal="center" vertical="center"/>
    </xf>
    <xf numFmtId="164" fontId="9" fillId="2" borderId="5" xfId="1" applyFont="1" applyFill="1" applyBorder="1" applyAlignment="1">
      <alignment horizontal="center" vertical="center"/>
    </xf>
    <xf numFmtId="164" fontId="9" fillId="2" borderId="6" xfId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vertical="center" wrapText="1"/>
    </xf>
    <xf numFmtId="0" fontId="0" fillId="0" borderId="4" xfId="0" applyFill="1" applyBorder="1" applyAlignment="1">
      <alignment vertical="center"/>
    </xf>
    <xf numFmtId="165" fontId="9" fillId="2" borderId="5" xfId="1" applyNumberFormat="1" applyFont="1" applyFill="1" applyBorder="1" applyAlignment="1">
      <alignment horizontal="center" vertical="center"/>
    </xf>
    <xf numFmtId="164" fontId="9" fillId="0" borderId="10" xfId="0" applyNumberFormat="1" applyFont="1" applyBorder="1"/>
    <xf numFmtId="0" fontId="0" fillId="2" borderId="5" xfId="0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right" vertical="center" wrapText="1"/>
    </xf>
    <xf numFmtId="0" fontId="13" fillId="0" borderId="8" xfId="0" applyFont="1" applyFill="1" applyBorder="1" applyAlignment="1">
      <alignment horizontal="right" vertical="center" wrapText="1"/>
    </xf>
    <xf numFmtId="0" fontId="13" fillId="0" borderId="9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/>
    <xf numFmtId="2" fontId="3" fillId="0" borderId="1" xfId="0" applyNumberFormat="1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1219200"/>
          <a:ext cx="1114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1504950"/>
          <a:ext cx="152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1219200"/>
          <a:ext cx="11144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86875" y="1504950"/>
          <a:ext cx="152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4575" y="1219200"/>
          <a:ext cx="9715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1190625"/>
          <a:ext cx="9144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1647825"/>
          <a:ext cx="14859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0925" y="1504950"/>
          <a:ext cx="152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"/>
  <sheetViews>
    <sheetView tabSelected="1" topLeftCell="C3" zoomScale="80" zoomScaleNormal="80" workbookViewId="0">
      <selection activeCell="C11" sqref="C11"/>
    </sheetView>
  </sheetViews>
  <sheetFormatPr defaultColWidth="9.140625" defaultRowHeight="15" x14ac:dyDescent="0.25"/>
  <cols>
    <col min="1" max="1" width="6.42578125" bestFit="1" customWidth="1"/>
    <col min="2" max="2" width="38.28515625" bestFit="1" customWidth="1"/>
    <col min="4" max="4" width="18.28515625" customWidth="1"/>
    <col min="5" max="5" width="16.42578125" customWidth="1"/>
    <col min="6" max="7" width="16.28515625" customWidth="1"/>
    <col min="8" max="8" width="17" customWidth="1"/>
    <col min="9" max="9" width="23" bestFit="1" customWidth="1"/>
    <col min="10" max="10" width="16.42578125" bestFit="1" customWidth="1"/>
    <col min="11" max="11" width="25" customWidth="1"/>
    <col min="12" max="12" width="28.140625" customWidth="1"/>
    <col min="13" max="13" width="16.42578125" customWidth="1"/>
    <col min="14" max="14" width="28.140625" customWidth="1"/>
  </cols>
  <sheetData>
    <row r="1" spans="1:14" hidden="1" x14ac:dyDescent="0.25"/>
    <row r="2" spans="1:14" hidden="1" x14ac:dyDescent="0.25"/>
    <row r="3" spans="1:14" ht="32.25" customHeight="1" x14ac:dyDescent="0.25">
      <c r="A3" s="17" t="s">
        <v>0</v>
      </c>
      <c r="B3" s="17" t="s">
        <v>15</v>
      </c>
      <c r="C3" s="19" t="s">
        <v>1</v>
      </c>
      <c r="D3" s="21" t="s">
        <v>14</v>
      </c>
      <c r="E3" s="26" t="s">
        <v>2</v>
      </c>
      <c r="F3" s="27"/>
      <c r="G3" s="27"/>
      <c r="H3" s="25" t="s">
        <v>3</v>
      </c>
      <c r="I3" s="25"/>
      <c r="J3" s="25"/>
      <c r="K3" s="23" t="s">
        <v>4</v>
      </c>
      <c r="L3" s="24"/>
      <c r="M3" s="24"/>
      <c r="N3" s="24"/>
    </row>
    <row r="4" spans="1:14" ht="108.75" thickBot="1" x14ac:dyDescent="0.3">
      <c r="A4" s="18"/>
      <c r="B4" s="18"/>
      <c r="C4" s="20"/>
      <c r="D4" s="22"/>
      <c r="E4" s="1" t="s">
        <v>5</v>
      </c>
      <c r="F4" s="1" t="s">
        <v>6</v>
      </c>
      <c r="G4" s="1" t="s">
        <v>16</v>
      </c>
      <c r="H4" s="1" t="s">
        <v>7</v>
      </c>
      <c r="I4" s="1" t="s">
        <v>8</v>
      </c>
      <c r="J4" s="2" t="s">
        <v>9</v>
      </c>
      <c r="K4" s="3" t="s">
        <v>10</v>
      </c>
      <c r="L4" s="4" t="s">
        <v>11</v>
      </c>
      <c r="M4" s="4" t="s">
        <v>12</v>
      </c>
      <c r="N4" s="4" t="s">
        <v>13</v>
      </c>
    </row>
    <row r="5" spans="1:14" ht="19.5" thickBot="1" x14ac:dyDescent="0.3">
      <c r="A5" s="10">
        <v>1</v>
      </c>
      <c r="B5" s="9" t="s">
        <v>17</v>
      </c>
      <c r="C5" s="13" t="s">
        <v>18</v>
      </c>
      <c r="D5" s="11">
        <v>1</v>
      </c>
      <c r="E5" s="5">
        <v>3000</v>
      </c>
      <c r="F5" s="5">
        <v>3100</v>
      </c>
      <c r="G5" s="5">
        <v>3900</v>
      </c>
      <c r="H5" s="6">
        <f>AVERAGE(E5:G5)</f>
        <v>3333.3333333333335</v>
      </c>
      <c r="I5" s="6">
        <f>SQRT(((SUM((POWER(E5-H5,2)),(POWER(F5-H5,2)),(POWER(G5-H5,2))))/(COLUMNS(E5:G5)-1)))</f>
        <v>493.28828623162474</v>
      </c>
      <c r="J5" s="6">
        <f>I5/H5*100</f>
        <v>14.798648586948742</v>
      </c>
      <c r="K5" s="6">
        <f>D5*H5</f>
        <v>3333.3333333333335</v>
      </c>
      <c r="L5" s="6">
        <f>K5/D5</f>
        <v>3333.3333333333335</v>
      </c>
      <c r="M5" s="7">
        <f>ROUND(L5,2)</f>
        <v>3333.33</v>
      </c>
      <c r="N5" s="8">
        <f>M5*D5</f>
        <v>3333.33</v>
      </c>
    </row>
    <row r="6" spans="1:14" ht="19.5" thickBot="1" x14ac:dyDescent="0.35">
      <c r="A6" s="14" t="s">
        <v>21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6"/>
      <c r="N6" s="12">
        <f>SUM(N5:N5)</f>
        <v>3333.33</v>
      </c>
    </row>
    <row r="8" spans="1:14" x14ac:dyDescent="0.25">
      <c r="C8" t="s">
        <v>19</v>
      </c>
    </row>
    <row r="9" spans="1:14" x14ac:dyDescent="0.25">
      <c r="C9" t="s">
        <v>20</v>
      </c>
    </row>
    <row r="11" spans="1:14" x14ac:dyDescent="0.25">
      <c r="C11" t="s">
        <v>22</v>
      </c>
    </row>
  </sheetData>
  <mergeCells count="8">
    <mergeCell ref="A6:M6"/>
    <mergeCell ref="A3:A4"/>
    <mergeCell ref="B3:B4"/>
    <mergeCell ref="C3:C4"/>
    <mergeCell ref="D3:D4"/>
    <mergeCell ref="K3:N3"/>
    <mergeCell ref="H3:J3"/>
    <mergeCell ref="E3:G3"/>
  </mergeCells>
  <pageMargins left="0.25" right="0.25" top="0.75" bottom="0.75" header="0.3" footer="0.3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Количество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Анатолий Жерновков Алексеевич</cp:lastModifiedBy>
  <cp:lastPrinted>2021-01-28T09:45:26Z</cp:lastPrinted>
  <dcterms:created xsi:type="dcterms:W3CDTF">2019-12-02T11:23:40Z</dcterms:created>
  <dcterms:modified xsi:type="dcterms:W3CDTF">2026-06-10T04:23:27Z</dcterms:modified>
</cp:coreProperties>
</file>