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28920" yWindow="-120" windowWidth="19440" windowHeight="15600"/>
  </bookViews>
  <sheets>
    <sheet name="Количество" sheetId="3" r:id="rId1"/>
  </sheets>
  <calcPr calcId="125725" calcOnSave="0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3"/>
  <c r="I5"/>
  <c r="J5"/>
  <c r="K5"/>
  <c r="L5"/>
  <c r="M5"/>
  <c r="N5"/>
  <c r="N6"/>
</calcChain>
</file>

<file path=xl/sharedStrings.xml><?xml version="1.0" encoding="utf-8"?>
<sst xmlns="http://schemas.openxmlformats.org/spreadsheetml/2006/main" count="21" uniqueCount="21">
  <si>
    <t>№п/п</t>
  </si>
  <si>
    <t>Ед. изм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</si>
  <si>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</si>
  <si>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</si>
  <si>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</si>
  <si>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Коммерческое предложение  
№1
</t>
  </si>
  <si>
    <t xml:space="preserve">Коммерческое предложение  
№2
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</si>
  <si>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</si>
  <si>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</si>
  <si>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</si>
  <si>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НМЦК по формуле</t>
    </r>
    <r>
      <rPr>
        <sz val="9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</si>
  <si>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</si>
  <si>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</si>
  <si>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</si>
  <si>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Кол-во</t>
  </si>
  <si>
    <t>Наименование Услуг</t>
  </si>
  <si>
    <t xml:space="preserve">Коммерческое предложение  
№4
</t>
  </si>
  <si>
    <t>человеко/час</t>
  </si>
  <si>
    <t>Услуги охраны</t>
  </si>
  <si>
    <t>ИТОГО цена условной единицы человека с  НДС:</t>
  </si>
  <si>
    <t>НМЦ договора составляет: 13140 час х 190 руб = 2 496 000,00 руб с НДС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</si>
</sst>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_ ;\-#,##0.00\ 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43" fontId="10" fillId="2" borderId="5" xfId="1" applyFont="1" applyFill="1" applyBorder="1" applyAlignment="1">
      <alignment horizontal="center" vertical="center"/>
    </xf>
    <xf numFmtId="43" fontId="11" fillId="2" borderId="5" xfId="1" applyFont="1" applyFill="1" applyBorder="1" applyAlignment="1">
      <alignment horizontal="center" vertical="center"/>
    </xf>
    <xf numFmtId="43" fontId="9" fillId="2" borderId="5" xfId="1" applyFont="1" applyFill="1" applyBorder="1" applyAlignment="1">
      <alignment horizontal="center" vertical="center"/>
    </xf>
    <xf numFmtId="43" fontId="9" fillId="2" borderId="6" xfId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164" fontId="9" fillId="2" borderId="5" xfId="1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43" fontId="9" fillId="0" borderId="11" xfId="0" applyNumberFormat="1" applyFont="1" applyBorder="1"/>
    <xf numFmtId="0" fontId="0" fillId="0" borderId="1" xfId="0" applyBorder="1" applyAlignment="1">
      <alignment horizontal="right"/>
    </xf>
    <xf numFmtId="0" fontId="14" fillId="0" borderId="0" xfId="0" applyFont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2" xfId="0" applyBorder="1" applyAlignment="1">
      <alignment horizontal="right"/>
    </xf>
    <xf numFmtId="0" fontId="13" fillId="0" borderId="4" xfId="0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horizontal="right" vertical="center" wrapText="1"/>
    </xf>
    <xf numFmtId="0" fontId="13" fillId="0" borderId="10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/>
    <xf numFmtId="2" fontId="3" fillId="0" borderId="1" xfId="0" applyNumberFormat="1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867650" y="1219200"/>
          <a:ext cx="1114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286875" y="1504950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867650" y="1219200"/>
          <a:ext cx="1114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286875" y="1504950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34575" y="1219200"/>
          <a:ext cx="971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001125" y="1190625"/>
          <a:ext cx="914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925175" y="1647825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10925" y="1504950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4"/>
  <sheetViews>
    <sheetView tabSelected="1" topLeftCell="A3" zoomScale="80" zoomScaleNormal="80" workbookViewId="0">
      <selection activeCell="G12" sqref="G12"/>
    </sheetView>
  </sheetViews>
  <sheetFormatPr defaultColWidth="9.140625" defaultRowHeight="15"/>
  <cols>
    <col min="1" max="1" width="6.42578125" bestFit="1" customWidth="1"/>
    <col min="2" max="2" width="38.28515625" bestFit="1" customWidth="1"/>
    <col min="4" max="4" width="18.28515625" customWidth="1"/>
    <col min="5" max="5" width="16.42578125" customWidth="1"/>
    <col min="6" max="7" width="16.28515625" customWidth="1"/>
    <col min="8" max="8" width="17" customWidth="1"/>
    <col min="9" max="9" width="23" bestFit="1" customWidth="1"/>
    <col min="10" max="10" width="16.42578125" bestFit="1" customWidth="1"/>
    <col min="11" max="11" width="25" customWidth="1"/>
    <col min="12" max="12" width="28.140625" customWidth="1"/>
    <col min="13" max="13" width="16.42578125" customWidth="1"/>
    <col min="14" max="14" width="28.140625" customWidth="1"/>
  </cols>
  <sheetData>
    <row r="1" spans="1:14" hidden="1"/>
    <row r="2" spans="1:14" hidden="1"/>
    <row r="3" spans="1:14" ht="32.25" customHeight="1">
      <c r="A3" s="22" t="s">
        <v>0</v>
      </c>
      <c r="B3" s="22" t="s">
        <v>15</v>
      </c>
      <c r="C3" s="24" t="s">
        <v>1</v>
      </c>
      <c r="D3" s="26" t="s">
        <v>14</v>
      </c>
      <c r="E3" s="31" t="s">
        <v>2</v>
      </c>
      <c r="F3" s="32"/>
      <c r="G3" s="32"/>
      <c r="H3" s="30" t="s">
        <v>3</v>
      </c>
      <c r="I3" s="30"/>
      <c r="J3" s="30"/>
      <c r="K3" s="28" t="s">
        <v>4</v>
      </c>
      <c r="L3" s="29"/>
      <c r="M3" s="29"/>
      <c r="N3" s="29"/>
    </row>
    <row r="4" spans="1:14" ht="173.25" customHeight="1" thickBot="1">
      <c r="A4" s="23"/>
      <c r="B4" s="23"/>
      <c r="C4" s="25"/>
      <c r="D4" s="27"/>
      <c r="E4" s="1" t="s">
        <v>5</v>
      </c>
      <c r="F4" s="1" t="s">
        <v>6</v>
      </c>
      <c r="G4" s="1" t="s">
        <v>16</v>
      </c>
      <c r="H4" s="1" t="s">
        <v>7</v>
      </c>
      <c r="I4" s="1" t="s">
        <v>8</v>
      </c>
      <c r="J4" s="2" t="s">
        <v>9</v>
      </c>
      <c r="K4" s="3" t="s">
        <v>10</v>
      </c>
      <c r="L4" s="4" t="s">
        <v>11</v>
      </c>
      <c r="M4" s="4" t="s">
        <v>12</v>
      </c>
      <c r="N4" s="4" t="s">
        <v>13</v>
      </c>
    </row>
    <row r="5" spans="1:14" ht="30.75" thickBot="1">
      <c r="A5" s="10">
        <v>1</v>
      </c>
      <c r="B5" s="9" t="s">
        <v>18</v>
      </c>
      <c r="C5" s="12" t="s">
        <v>17</v>
      </c>
      <c r="D5" s="11">
        <v>1</v>
      </c>
      <c r="E5" s="5">
        <v>200</v>
      </c>
      <c r="F5" s="5">
        <v>190</v>
      </c>
      <c r="G5" s="5">
        <v>180</v>
      </c>
      <c r="H5" s="6">
        <f>AVERAGE(E5:G5)</f>
        <v>190</v>
      </c>
      <c r="I5" s="6">
        <f>SQRT(((SUM((POWER(E5-H5,2)),(POWER(F5-H5,2)),(POWER(G5-H5,2))))/(COLUMNS(E5:G5)-1)))</f>
        <v>10</v>
      </c>
      <c r="J5" s="6">
        <f>I5/H5*100</f>
        <v>5.2631578947368416</v>
      </c>
      <c r="K5" s="6">
        <f>D5*H5</f>
        <v>190</v>
      </c>
      <c r="L5" s="6">
        <f>K5/D5</f>
        <v>190</v>
      </c>
      <c r="M5" s="7">
        <f>ROUND(L5,2)</f>
        <v>190</v>
      </c>
      <c r="N5" s="8">
        <f>M5*D5</f>
        <v>190</v>
      </c>
    </row>
    <row r="6" spans="1:14" ht="18.75">
      <c r="A6" s="19" t="s">
        <v>19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  <c r="N6" s="13">
        <f>SUM(N5:N5)</f>
        <v>190</v>
      </c>
    </row>
    <row r="7" spans="1:14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  <c r="N7" s="14"/>
    </row>
    <row r="9" spans="1:14" s="15" customFormat="1" ht="28.5"/>
    <row r="10" spans="1:14" s="15" customFormat="1" ht="28.5">
      <c r="B10" s="15" t="s">
        <v>20</v>
      </c>
    </row>
    <row r="11" spans="1:14" s="15" customFormat="1" ht="28.5"/>
    <row r="12" spans="1:14" s="15" customFormat="1" ht="28.5"/>
    <row r="13" spans="1:14" s="15" customFormat="1" ht="28.5"/>
    <row r="14" spans="1:14" s="15" customFormat="1" ht="28.5"/>
  </sheetData>
  <mergeCells count="9">
    <mergeCell ref="A7:M7"/>
    <mergeCell ref="A6:M6"/>
    <mergeCell ref="A3:A4"/>
    <mergeCell ref="B3:B4"/>
    <mergeCell ref="C3:C4"/>
    <mergeCell ref="D3:D4"/>
    <mergeCell ref="K3:N3"/>
    <mergeCell ref="H3:J3"/>
    <mergeCell ref="E3:G3"/>
  </mergeCells>
  <pageMargins left="0.25" right="0.25" top="0.75" bottom="0.75" header="0.3" footer="0.3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Количество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астра металл</cp:lastModifiedBy>
  <cp:lastPrinted>2021-01-28T09:45:26Z</cp:lastPrinted>
  <dcterms:created xsi:type="dcterms:W3CDTF">2019-12-02T11:23:40Z</dcterms:created>
  <dcterms:modified xsi:type="dcterms:W3CDTF">2026-06-22T06:17:45Z</dcterms:modified>
</cp:coreProperties>
</file>