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\Desktop\Айслана\223\2026\КАУ-115\"/>
    </mc:Choice>
  </mc:AlternateContent>
  <bookViews>
    <workbookView xWindow="0" yWindow="0" windowWidth="23040" windowHeight="10632"/>
  </bookViews>
  <sheets>
    <sheet name="лист 1" sheetId="1" r:id="rId1"/>
  </sheets>
  <definedNames>
    <definedName name="_xlnm._FilterDatabase" localSheetId="0" hidden="1">'лист 1'!$A$8:$AE$11</definedName>
    <definedName name="Print_Area" localSheetId="0">'лист 1'!$A$1:$AC$20</definedName>
  </definedNames>
  <calcPr calcId="162913"/>
</workbook>
</file>

<file path=xl/calcChain.xml><?xml version="1.0" encoding="utf-8"?>
<calcChain xmlns="http://schemas.openxmlformats.org/spreadsheetml/2006/main">
  <c r="Z9" i="1" l="1"/>
  <c r="AB9" i="1" l="1"/>
</calcChain>
</file>

<file path=xl/sharedStrings.xml><?xml version="1.0" encoding="utf-8"?>
<sst xmlns="http://schemas.openxmlformats.org/spreadsheetml/2006/main" count="66" uniqueCount="46">
  <si>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</si>
  <si>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</si>
  <si>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</si>
  <si>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</si>
  <si>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</si>
  <si>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</si>
  <si>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</si>
  <si>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</si>
  <si>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</si>
  <si>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</si>
  <si>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</si>
  <si>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</si>
  <si>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</si>
  <si>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</si>
  <si>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</si>
  <si>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</si>
  <si>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</si>
  <si>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</si>
  <si>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</si>
  <si>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</si>
  <si>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</si>
  <si>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</si>
  <si>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 (руб.)</t>
  </si>
  <si>
    <t>Среднее квадратичное отклонение</t>
  </si>
  <si>
    <t>Коэффициент вариации (%)</t>
  </si>
  <si>
    <t>Сумма, руб.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</si>
  <si>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</si>
  <si>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</si>
  <si>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</si>
  <si>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</si>
  <si>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</si>
  <si>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Наименование объекта закупки</t>
  </si>
  <si>
    <t>Поставщик 1</t>
  </si>
  <si>
    <t>/Намчылак А.Д./</t>
  </si>
  <si>
    <t>Ведущий специалист по закупкам</t>
  </si>
  <si>
    <t>Поставщик 2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</si>
  <si>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Расчет выполнен в соответствии с Методическими рекомендациями, утвержденными приказом МЭР РФ от 02.10.2013 №567</t>
  </si>
  <si>
    <t>штук</t>
  </si>
  <si>
    <t>Обоснование начальной (максимальной) цены договора</t>
  </si>
  <si>
    <t xml:space="preserve"> </t>
  </si>
  <si>
    <t>Капитальный ремонт комбинированных гидравлических рулевых приводов КАУ-115АМ-000ПС для вертолетов Ми-8МТВ-1</t>
  </si>
  <si>
    <t>Дата подготовки обоснования НМЦК: 24.06.2026 г.</t>
  </si>
  <si>
    <t>Выбрана минимальная цена единицы работы</t>
  </si>
  <si>
    <t>4*1468405 = 5 873 620,00</t>
  </si>
  <si>
    <t>На основании минимальной цены единицы работы значение начальной (максимальной) цены Договора устанавливается в размере: 5 873 620 (Пять миллионов восемьсот семьдесят три тысячи шестьсот двадцать) рублей 00 копеек</t>
  </si>
  <si>
    <t>Из реестра контрактов в ЕИС, реестровый номер исполненного контракта 1332500534225000004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</si>
</sst>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4" xfId="0" applyFont="1" applyBorder="1"/>
    <xf numFmtId="0" fontId="1" fillId="0" borderId="2" xfId="0" applyFont="1" applyBorder="1"/>
    <xf numFmtId="4" fontId="2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1" fillId="0" borderId="1" xfId="0" applyNumberFormat="1" applyFont="1" applyBorder="1"/>
    <xf numFmtId="4" fontId="2" fillId="0" borderId="4" xfId="0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13" sqref="A13:AB13"/>
    </sheetView>
  </sheetViews>
  <sheetFormatPr defaultRowHeight="14.4" x14ac:dyDescent="0.3"/>
  <cols>
    <col min="1" max="1" width="5.33203125" customWidth="1"/>
    <col min="2" max="2" width="20.88671875" customWidth="1"/>
    <col min="3" max="3" width="13.88671875" customWidth="1"/>
    <col min="4" max="4" width="11.109375" customWidth="1"/>
    <col min="5" max="5" width="8.88671875" customWidth="1"/>
    <col min="6" max="6" width="13.44140625" style="6" customWidth="1"/>
    <col min="7" max="7" width="13.109375" style="6" customWidth="1"/>
    <col min="8" max="8" width="14.44140625" style="6" customWidth="1"/>
    <col min="9" max="25" width="22" style="6" hidden="1" customWidth="1"/>
    <col min="26" max="26" width="11.33203125" style="15" customWidth="1"/>
    <col min="27" max="27" width="13.44140625" style="6" customWidth="1"/>
    <col min="28" max="28" width="12.6640625" style="6" customWidth="1"/>
    <col min="29" max="29" width="13.109375" customWidth="1"/>
    <col min="30" max="30" width="18.44140625" customWidth="1"/>
    <col min="31" max="1024" width="9.109375" customWidth="1"/>
  </cols>
  <sheetData>
    <row r="1" spans="1:29" ht="7.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4"/>
      <c r="AA1" s="2"/>
      <c r="AB1" s="2"/>
    </row>
    <row r="2" spans="1:29" ht="27" customHeight="1" x14ac:dyDescent="0.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9" ht="8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4"/>
      <c r="AA3" s="10"/>
      <c r="AB3" s="2"/>
    </row>
    <row r="4" spans="1:29" ht="41.4" customHeight="1" x14ac:dyDescent="0.3">
      <c r="A4" s="23" t="s">
        <v>31</v>
      </c>
      <c r="B4" s="23"/>
      <c r="C4" s="25" t="s">
        <v>40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3" t="s">
        <v>39</v>
      </c>
    </row>
    <row r="5" spans="1:29" ht="42" customHeight="1" x14ac:dyDescent="0.3">
      <c r="A5" s="23" t="s">
        <v>0</v>
      </c>
      <c r="B5" s="23"/>
      <c r="C5" s="27" t="s">
        <v>36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1"/>
    </row>
    <row r="6" spans="1:29" ht="19.5" customHeigh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4"/>
    </row>
    <row r="7" spans="1:29" ht="124.8" customHeight="1" x14ac:dyDescent="0.3">
      <c r="A7" s="23" t="s">
        <v>1</v>
      </c>
      <c r="B7" s="23" t="s">
        <v>2</v>
      </c>
      <c r="C7" s="23"/>
      <c r="D7" s="23" t="s">
        <v>3</v>
      </c>
      <c r="E7" s="30" t="s">
        <v>4</v>
      </c>
      <c r="F7" s="5" t="s">
        <v>32</v>
      </c>
      <c r="G7" s="5" t="s">
        <v>35</v>
      </c>
      <c r="H7" s="5" t="s">
        <v>45</v>
      </c>
      <c r="I7" s="5" t="s">
        <v>5</v>
      </c>
      <c r="J7" s="5" t="s">
        <v>6</v>
      </c>
      <c r="K7" s="5" t="s">
        <v>7</v>
      </c>
      <c r="L7" s="5" t="s">
        <v>8</v>
      </c>
      <c r="M7" s="5" t="s">
        <v>9</v>
      </c>
      <c r="N7" s="5" t="s">
        <v>10</v>
      </c>
      <c r="O7" s="5" t="s">
        <v>11</v>
      </c>
      <c r="P7" s="5" t="s">
        <v>12</v>
      </c>
      <c r="Q7" s="5" t="s">
        <v>13</v>
      </c>
      <c r="R7" s="5" t="s">
        <v>14</v>
      </c>
      <c r="S7" s="5" t="s">
        <v>15</v>
      </c>
      <c r="T7" s="5" t="s">
        <v>16</v>
      </c>
      <c r="U7" s="5" t="s">
        <v>17</v>
      </c>
      <c r="V7" s="5" t="s">
        <v>18</v>
      </c>
      <c r="W7" s="5" t="s">
        <v>19</v>
      </c>
      <c r="X7" s="5" t="s">
        <v>20</v>
      </c>
      <c r="Y7" s="5" t="s">
        <v>21</v>
      </c>
      <c r="Z7" s="30" t="s">
        <v>22</v>
      </c>
      <c r="AA7" s="31" t="s">
        <v>23</v>
      </c>
      <c r="AB7" s="31" t="s">
        <v>24</v>
      </c>
      <c r="AC7" s="22" t="s">
        <v>25</v>
      </c>
    </row>
    <row r="8" spans="1:29" ht="64.2" customHeight="1" x14ac:dyDescent="0.3">
      <c r="A8" s="23"/>
      <c r="B8" s="23"/>
      <c r="C8" s="23"/>
      <c r="D8" s="23"/>
      <c r="E8" s="32"/>
      <c r="F8" s="5" t="s">
        <v>26</v>
      </c>
      <c r="G8" s="5" t="s">
        <v>26</v>
      </c>
      <c r="H8" s="5" t="s">
        <v>26</v>
      </c>
      <c r="I8" s="5" t="s">
        <v>26</v>
      </c>
      <c r="J8" s="5" t="s">
        <v>26</v>
      </c>
      <c r="K8" s="5" t="s">
        <v>26</v>
      </c>
      <c r="L8" s="5" t="s">
        <v>26</v>
      </c>
      <c r="M8" s="5" t="s">
        <v>26</v>
      </c>
      <c r="N8" s="5" t="s">
        <v>26</v>
      </c>
      <c r="O8" s="5" t="s">
        <v>26</v>
      </c>
      <c r="P8" s="5" t="s">
        <v>26</v>
      </c>
      <c r="Q8" s="5" t="s">
        <v>26</v>
      </c>
      <c r="R8" s="5" t="s">
        <v>26</v>
      </c>
      <c r="S8" s="5" t="s">
        <v>26</v>
      </c>
      <c r="T8" s="5" t="s">
        <v>26</v>
      </c>
      <c r="U8" s="5" t="s">
        <v>26</v>
      </c>
      <c r="V8" s="5" t="s">
        <v>26</v>
      </c>
      <c r="W8" s="5" t="s">
        <v>26</v>
      </c>
      <c r="X8" s="5" t="s">
        <v>26</v>
      </c>
      <c r="Y8" s="5" t="s">
        <v>26</v>
      </c>
      <c r="Z8" s="30"/>
      <c r="AA8" s="31"/>
      <c r="AB8" s="31"/>
      <c r="AC8" s="20" t="s">
        <v>42</v>
      </c>
    </row>
    <row r="9" spans="1:29" ht="51" customHeight="1" x14ac:dyDescent="0.3">
      <c r="A9" s="18">
        <v>1</v>
      </c>
      <c r="B9" s="28" t="s">
        <v>40</v>
      </c>
      <c r="C9" s="29"/>
      <c r="D9" s="19" t="s">
        <v>37</v>
      </c>
      <c r="E9" s="13">
        <v>4</v>
      </c>
      <c r="F9" s="5">
        <v>1468405</v>
      </c>
      <c r="G9" s="5">
        <v>1870000</v>
      </c>
      <c r="H9" s="5">
        <v>2500000</v>
      </c>
      <c r="I9" s="1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20">
        <f>SUM(F9:H9)/3</f>
        <v>1946135</v>
      </c>
      <c r="AA9" s="21"/>
      <c r="AB9" s="12">
        <f>STDEV(F9:H9)/AVERAGE(F9:H9)</f>
        <v>0.26719352847817668</v>
      </c>
      <c r="AC9" s="20" t="s">
        <v>43</v>
      </c>
    </row>
    <row r="10" spans="1:29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16" t="s">
        <v>27</v>
      </c>
      <c r="AC10" s="17">
        <v>5873620</v>
      </c>
    </row>
    <row r="11" spans="1:29" ht="31.2" customHeight="1" x14ac:dyDescent="0.3">
      <c r="A11" s="25" t="s">
        <v>44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41"/>
    </row>
    <row r="12" spans="1:29" ht="6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9" x14ac:dyDescent="0.3">
      <c r="A13" s="36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9" ht="6" customHeight="1" thickBot="1" x14ac:dyDescent="0.35">
      <c r="A14" s="1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4"/>
      <c r="AA14" s="2"/>
      <c r="AB14" s="2"/>
    </row>
    <row r="15" spans="1:29" ht="15" thickBot="1" x14ac:dyDescent="0.35">
      <c r="A15" s="37" t="s">
        <v>28</v>
      </c>
      <c r="B15" s="37"/>
      <c r="C15" s="37"/>
      <c r="D15" s="37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 s="6"/>
      <c r="AA15"/>
      <c r="AB15"/>
    </row>
    <row r="16" spans="1:29" x14ac:dyDescent="0.3">
      <c r="A16" s="38" t="s">
        <v>34</v>
      </c>
      <c r="B16" s="38"/>
      <c r="C16" s="38"/>
      <c r="D16" s="38"/>
      <c r="E16" s="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 s="6"/>
      <c r="AA16"/>
      <c r="AB16"/>
    </row>
    <row r="17" spans="1:28" ht="15" thickBot="1" x14ac:dyDescent="0.35">
      <c r="A17" s="39" t="s">
        <v>29</v>
      </c>
      <c r="B17" s="39"/>
      <c r="C17" s="39"/>
      <c r="D17" s="39"/>
      <c r="E17" s="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 s="6"/>
      <c r="AA17"/>
      <c r="AB17"/>
    </row>
    <row r="18" spans="1:28" x14ac:dyDescent="0.3">
      <c r="A18" s="40" t="s">
        <v>33</v>
      </c>
      <c r="B18" s="40"/>
      <c r="C18" s="40"/>
      <c r="D18" s="40"/>
      <c r="E18" s="7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 s="6"/>
      <c r="AA18"/>
      <c r="AB18"/>
    </row>
    <row r="19" spans="1:28" ht="16.2" thickBot="1" x14ac:dyDescent="0.35">
      <c r="A19" s="34" t="s">
        <v>30</v>
      </c>
      <c r="B19" s="34"/>
      <c r="C19" s="34"/>
      <c r="D19" s="34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6"/>
      <c r="AA19"/>
      <c r="AB19"/>
    </row>
  </sheetData>
  <mergeCells count="23">
    <mergeCell ref="A10:AA10"/>
    <mergeCell ref="A19:D19"/>
    <mergeCell ref="A12:AB12"/>
    <mergeCell ref="A13:AB13"/>
    <mergeCell ref="A15:D15"/>
    <mergeCell ref="A16:D16"/>
    <mergeCell ref="A17:D17"/>
    <mergeCell ref="A18:D18"/>
    <mergeCell ref="A11:AC11"/>
    <mergeCell ref="Z7:Z8"/>
    <mergeCell ref="AA7:AA8"/>
    <mergeCell ref="A7:A8"/>
    <mergeCell ref="B7:C8"/>
    <mergeCell ref="D7:D8"/>
    <mergeCell ref="E7:E8"/>
    <mergeCell ref="AB7:AB8"/>
    <mergeCell ref="B9:C9"/>
    <mergeCell ref="A6:AB6"/>
    <mergeCell ref="A2:AB2"/>
    <mergeCell ref="A4:B4"/>
    <mergeCell ref="C4:AB4"/>
    <mergeCell ref="A5:B5"/>
    <mergeCell ref="C5:AB5"/>
  </mergeCells>
  <pageMargins left="0.24027777777777801" right="0.24027777777777801" top="0.05" bottom="0.209722222222222" header="0.51180555555555496" footer="0.51180555555555496"/>
  <pageSetup paperSize="9" scale="96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Contract-SL</dc:creator>
  <cp:lastModifiedBy>Econom</cp:lastModifiedBy>
  <cp:lastPrinted>2022-11-30T08:46:50Z</cp:lastPrinted>
  <dcterms:created xsi:type="dcterms:W3CDTF">2019-01-16T07:13:27Z</dcterms:created>
  <dcterms:modified xsi:type="dcterms:W3CDTF">2026-06-24T07:09:44Z</dcterms:modified>
</cp:coreProperties>
</file>