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16500" yWindow="1395" windowWidth="28920" windowHeight="16320"/>
  </bookViews>
  <sheets>
    <sheet name="Лист1" sheetId="1" r:id="rId1"/>
    <sheet name="Лист2" sheetId="2" r:id="rId2"/>
  </sheets>
  <calcPr calcId="144525" calcOnSave="0" concurrentCalc="0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AB13" i="1" l="1"/>
  <c r="AC13" i="1"/>
  <c r="AB12" i="1"/>
  <c r="AC12" i="1"/>
  <c r="AB14" i="1"/>
  <c r="AC14" i="1"/>
  <c r="AB15" i="1"/>
  <c r="AC15" i="1"/>
  <c r="AB16" i="1"/>
  <c r="AC16" i="1"/>
  <c r="AB17" i="1"/>
  <c r="AC17" i="1"/>
  <c r="AB18" i="1"/>
  <c r="AC18" i="1"/>
  <c r="AB19" i="1"/>
  <c r="AC19" i="1"/>
  <c r="AB20" i="1"/>
  <c r="AC20" i="1"/>
  <c r="AB21" i="1"/>
  <c r="AC21" i="1"/>
  <c r="AB22" i="1"/>
  <c r="AC22" i="1"/>
  <c r="AB23" i="1"/>
  <c r="AC23" i="1"/>
  <c r="AB24" i="1"/>
  <c r="AC24" i="1"/>
  <c r="AB25" i="1"/>
  <c r="AC25" i="1"/>
  <c r="AB26" i="1"/>
  <c r="AC26" i="1"/>
  <c r="AB27" i="1"/>
  <c r="AC27" i="1"/>
  <c r="AB28" i="1"/>
  <c r="AC28" i="1"/>
  <c r="AB29" i="1"/>
  <c r="AC29" i="1"/>
  <c r="AB30" i="1"/>
  <c r="AC30" i="1"/>
  <c r="AB31" i="1"/>
  <c r="AC31" i="1"/>
  <c r="AB32" i="1"/>
  <c r="AC32" i="1"/>
  <c r="AB33" i="1"/>
  <c r="AC33" i="1"/>
  <c r="AB34" i="1"/>
  <c r="AC34" i="1"/>
  <c r="AB35" i="1"/>
  <c r="AC35" i="1"/>
  <c r="AB36" i="1"/>
  <c r="AC36" i="1"/>
  <c r="AB37" i="1"/>
  <c r="AC37" i="1"/>
  <c r="AC38" i="1"/>
  <c r="AB38" i="1"/>
</calcChain>
</file>

<file path=xl/sharedStrings.xml><?xml version="1.0" encoding="utf-8"?>
<sst xmlns="http://schemas.openxmlformats.org/spreadsheetml/2006/main" count="202" uniqueCount="95">
  <si>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</si>
  <si>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</si>
  <si>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</si>
  <si>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</si>
  <si>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</si>
  <si>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</si>
  <si>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</si>
  <si>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</si>
  <si>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</si>
  <si>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</si>
  <si>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</si>
  <si>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</si>
  <si>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</si>
  <si>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</si>
  <si>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</si>
  <si>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</si>
  <si>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</si>
  <si>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</si>
  <si>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</si>
  <si>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</si>
  <si>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</si>
  <si>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</si>
  <si>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</si>
  <si>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</si>
  <si>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</si>
  <si>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</si>
  <si>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</si>
  <si>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</si>
  <si>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</si>
  <si>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</si>
  <si>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</si>
  <si>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</si>
  <si>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</si>
  <si>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</si>
  <si>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</si>
  <si>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</si>
  <si>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</si>
  <si>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</si>
  <si>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</si>
  <si>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</si>
  <si>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</si>
  <si>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</si>
  <si>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</si>
  <si>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</si>
  <si>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</si>
  <si>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</si>
  <si>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</si>
  <si>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</si>
  <si>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</si>
  <si>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</si>
  <si>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Поставщик 1</t>
  </si>
  <si>
    <t>Поставщик 2</t>
  </si>
  <si>
    <t>Поставщик 3</t>
  </si>
  <si>
    <t>Дата подготовки обоснования НМЦК:13.04.2026</t>
  </si>
  <si>
    <t>Используемый метод определения НМЦК
с обоснованием: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</si>
  <si>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</si>
  <si>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</si>
  <si>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</si>
  <si>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</si>
  <si>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на поставку медикаментов для нужд КГАУЗ "КГСП № 3"</t>
  </si>
  <si>
    <t>упак</t>
  </si>
  <si>
    <t>шт.</t>
  </si>
  <si>
    <t>Спредеры № 15/25 (6 шт), Mani</t>
  </si>
  <si>
    <t>Губки для Клин Стенд (РОССИЯ) (25 шт)</t>
  </si>
  <si>
    <t>Бисико Function putty (уп. 300г+10мл клея, аппликац. шприц)</t>
  </si>
  <si>
    <t>СтериТЕСТ-П многореж.(120, 126, 132),(1000шт. + журнал)</t>
  </si>
  <si>
    <t>Стеритест-Вл(180/60X1000) внутр.</t>
  </si>
  <si>
    <t>Фуджи плюс , цв АЗ-стеклоиономер, ДжСи (15гр), Япония</t>
  </si>
  <si>
    <t>Абсорберы №30, Мета (200 шт)</t>
  </si>
  <si>
    <t>Наконечники для слюноотсосов одноразовые по ТУ 32.50.50-011-64260744-2022 (soft) бесцветный</t>
  </si>
  <si>
    <t>Призмафил 4шпр*4,5г + адгезив 5 мл+ гель бмл/СтомаДент/</t>
  </si>
  <si>
    <t>Чехлы однораз. для визиографа Dispodent. уп. 500 шт.</t>
  </si>
  <si>
    <t>Эстелайт Астериа шпр.АЗВ 4,0гр/ Estelait Asteria Syring A3 В 4.0 г</t>
  </si>
  <si>
    <t>Пульпоэкстракторы короткие 100шт 30мм (КМИЗ)</t>
  </si>
  <si>
    <t>Рулон комбинированный плоский одноразовый Dental Formula РКП для паровой и газовой стерилизации, 150 мм*200м</t>
  </si>
  <si>
    <t>Диски шлифовальные с металлической втулкой для снятия излишков материала диаметром 12 мм, 40шт., "ТОР ВМ", 1.731(12)</t>
  </si>
  <si>
    <t>Шовный материал Гликолон фиолетовый HR 17, 1 ЕР 5-0 USP, 0.70 ш, 2. (Германия)</t>
  </si>
  <si>
    <t>Гликолон фиолетовый HR 17, 1.5 ЕР 4-0 USP, 0.70 ш, 2. (Германия)</t>
  </si>
  <si>
    <t>Кетгут 3/0 50 см, игла колющая, 20мм</t>
  </si>
  <si>
    <t>Иглы эндодонтическая Эндонидл 0.4*38мм 27G №100</t>
  </si>
  <si>
    <t>Пульпосептин паста 1 Огр</t>
  </si>
  <si>
    <t>Гуттаперча №15, Мета (120 шт)</t>
  </si>
  <si>
    <t>Гуттаперча №20, Мета (120 шт)</t>
  </si>
  <si>
    <t>Гуттаперча №25, Мета (120 шт)</t>
  </si>
  <si>
    <t>Лезвие хир. стер. № 15 Apexmed (1 шт)</t>
  </si>
  <si>
    <t>Альвостаз (губка) - 30шт</t>
  </si>
  <si>
    <t>Уницем 100/60г белый цинк-фосфат.цемент/ВладМиВа/</t>
  </si>
  <si>
    <t>Тиэдент / ВладМиВа /14г+ 10мл.</t>
  </si>
  <si>
    <t>Преимущество 15% для российских товаров</t>
  </si>
  <si>
    <t>Нет ограничений</t>
  </si>
  <si>
    <t>Итого:</t>
  </si>
  <si>
    <t>Ограничение</t>
  </si>
  <si>
    <t>Преимущество</t>
  </si>
  <si>
    <t>Ограничение закупок иностранных товаров</t>
  </si>
  <si>
    <t>Ограничние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</si>
</sst>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52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164" fontId="13" fillId="0" borderId="12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2" fontId="13" fillId="0" borderId="12" xfId="0" applyNumberFormat="1" applyFont="1" applyFill="1" applyBorder="1" applyAlignment="1">
      <alignment horizontal="center" vertical="center"/>
    </xf>
    <xf numFmtId="4" fontId="13" fillId="0" borderId="12" xfId="0" applyNumberFormat="1" applyFont="1" applyBorder="1" applyAlignment="1">
      <alignment horizontal="center" vertical="center" wrapText="1"/>
    </xf>
    <xf numFmtId="3" fontId="13" fillId="0" borderId="1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4" fontId="13" fillId="0" borderId="12" xfId="0" applyNumberFormat="1" applyFont="1" applyFill="1" applyBorder="1" applyAlignment="1">
      <alignment horizontal="center" vertical="center"/>
    </xf>
    <xf numFmtId="164" fontId="14" fillId="0" borderId="12" xfId="0" applyNumberFormat="1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2" fontId="14" fillId="0" borderId="12" xfId="0" applyNumberFormat="1" applyFont="1" applyFill="1" applyBorder="1" applyAlignment="1">
      <alignment horizontal="center" vertical="center"/>
    </xf>
    <xf numFmtId="49" fontId="14" fillId="0" borderId="12" xfId="0" applyNumberFormat="1" applyFont="1" applyFill="1" applyBorder="1" applyAlignment="1">
      <alignment vertical="top" wrapText="1"/>
    </xf>
    <xf numFmtId="2" fontId="14" fillId="0" borderId="12" xfId="0" applyNumberFormat="1" applyFont="1" applyFill="1" applyBorder="1" applyAlignment="1">
      <alignment vertical="top"/>
    </xf>
    <xf numFmtId="0" fontId="6" fillId="0" borderId="2" xfId="0" applyFont="1" applyFill="1" applyBorder="1" applyAlignment="1">
      <alignment vertical="top" wrapText="1"/>
    </xf>
    <xf numFmtId="0" fontId="14" fillId="0" borderId="12" xfId="0" applyFont="1" applyFill="1" applyBorder="1" applyAlignment="1">
      <alignment horizontal="center" vertical="center" wrapText="1"/>
    </xf>
    <xf numFmtId="2" fontId="14" fillId="0" borderId="1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1</xdr:col>
      <xdr:colOff>1080770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29</xdr:col>
      <xdr:colOff>86360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E49"/>
  <sheetViews>
    <sheetView tabSelected="1" topLeftCell="A31" zoomScaleSheetLayoutView="100" workbookViewId="0">
      <selection activeCell="C36" sqref="C36"/>
    </sheetView>
  </sheetViews>
  <sheetFormatPr defaultColWidth="9" defaultRowHeight="15" x14ac:dyDescent="0.25"/>
  <cols>
    <col min="1" max="1" width="14" style="3" customWidth="1"/>
    <col min="2" max="2" width="29.140625" style="3" customWidth="1"/>
    <col min="3" max="3" width="30.140625" style="3" customWidth="1"/>
    <col min="4" max="4" width="11.28515625" style="3" customWidth="1"/>
    <col min="5" max="5" width="8.85546875" style="3" customWidth="1"/>
    <col min="6" max="6" width="17.28515625" style="6" customWidth="1"/>
    <col min="7" max="7" width="16.85546875" style="6" customWidth="1"/>
    <col min="8" max="8" width="17.42578125" style="6" customWidth="1"/>
    <col min="9" max="25" width="22" style="6" hidden="1" customWidth="1"/>
    <col min="26" max="26" width="19.7109375" style="6" customWidth="1"/>
    <col min="27" max="27" width="21" style="6" customWidth="1"/>
    <col min="28" max="28" width="15.85546875" style="6" customWidth="1"/>
    <col min="29" max="29" width="22.7109375" style="3" customWidth="1"/>
    <col min="30" max="30" width="18.42578125" style="3" customWidth="1"/>
    <col min="31" max="1024" width="9.140625" style="3" customWidth="1"/>
    <col min="1025" max="16384" width="9" style="3"/>
  </cols>
  <sheetData>
    <row r="1" spans="1:31" ht="1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2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3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</row>
    <row r="4" spans="1:31" ht="15" customHeight="1" x14ac:dyDescent="0.2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2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24.75" customHeight="1" x14ac:dyDescent="0.25">
      <c r="A6" s="50" t="s">
        <v>2</v>
      </c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</row>
    <row r="7" spans="1:31" ht="42" customHeight="1" x14ac:dyDescent="0.25">
      <c r="A7" s="50" t="s">
        <v>54</v>
      </c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</row>
    <row r="8" spans="1:31" ht="43.5" customHeight="1" x14ac:dyDescent="0.25">
      <c r="A8" s="45" t="s">
        <v>59</v>
      </c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8"/>
    </row>
    <row r="9" spans="1:31" ht="125.25" customHeight="1" x14ac:dyDescent="0.25">
      <c r="A9" s="42" t="s">
        <v>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</row>
    <row r="10" spans="1:31" ht="30" customHeight="1" x14ac:dyDescent="0.25">
      <c r="A10" s="43" t="s">
        <v>4</v>
      </c>
      <c r="B10" s="43" t="s">
        <v>5</v>
      </c>
      <c r="C10" s="44" t="s">
        <v>6</v>
      </c>
      <c r="D10" s="43" t="s">
        <v>7</v>
      </c>
      <c r="E10" s="44" t="s">
        <v>8</v>
      </c>
      <c r="F10" s="37" t="s">
        <v>50</v>
      </c>
      <c r="G10" s="37" t="s">
        <v>51</v>
      </c>
      <c r="H10" s="37" t="s">
        <v>52</v>
      </c>
      <c r="I10" s="37" t="s">
        <v>9</v>
      </c>
      <c r="J10" s="37" t="s">
        <v>10</v>
      </c>
      <c r="K10" s="37" t="s">
        <v>11</v>
      </c>
      <c r="L10" s="37" t="s">
        <v>12</v>
      </c>
      <c r="M10" s="37" t="s">
        <v>13</v>
      </c>
      <c r="N10" s="37" t="s">
        <v>14</v>
      </c>
      <c r="O10" s="37" t="s">
        <v>15</v>
      </c>
      <c r="P10" s="37" t="s">
        <v>16</v>
      </c>
      <c r="Q10" s="37" t="s">
        <v>17</v>
      </c>
      <c r="R10" s="37" t="s">
        <v>18</v>
      </c>
      <c r="S10" s="37" t="s">
        <v>19</v>
      </c>
      <c r="T10" s="37" t="s">
        <v>20</v>
      </c>
      <c r="U10" s="37" t="s">
        <v>21</v>
      </c>
      <c r="V10" s="37" t="s">
        <v>22</v>
      </c>
      <c r="W10" s="37" t="s">
        <v>23</v>
      </c>
      <c r="X10" s="37" t="s">
        <v>24</v>
      </c>
      <c r="Y10" s="37" t="s">
        <v>25</v>
      </c>
      <c r="Z10" s="38" t="s">
        <v>26</v>
      </c>
      <c r="AA10" s="38" t="s">
        <v>27</v>
      </c>
      <c r="AB10" s="44" t="s">
        <v>55</v>
      </c>
      <c r="AC10" s="39" t="s">
        <v>28</v>
      </c>
    </row>
    <row r="11" spans="1:31" ht="45" customHeight="1" x14ac:dyDescent="0.25">
      <c r="A11" s="43"/>
      <c r="B11" s="43"/>
      <c r="C11" s="44"/>
      <c r="D11" s="43"/>
      <c r="E11" s="44"/>
      <c r="F11" s="37" t="s">
        <v>29</v>
      </c>
      <c r="G11" s="37" t="s">
        <v>29</v>
      </c>
      <c r="H11" s="37" t="s">
        <v>29</v>
      </c>
      <c r="I11" s="37" t="s">
        <v>29</v>
      </c>
      <c r="J11" s="37" t="s">
        <v>29</v>
      </c>
      <c r="K11" s="37" t="s">
        <v>29</v>
      </c>
      <c r="L11" s="37" t="s">
        <v>29</v>
      </c>
      <c r="M11" s="37" t="s">
        <v>29</v>
      </c>
      <c r="N11" s="37" t="s">
        <v>29</v>
      </c>
      <c r="O11" s="37" t="s">
        <v>29</v>
      </c>
      <c r="P11" s="37" t="s">
        <v>29</v>
      </c>
      <c r="Q11" s="37" t="s">
        <v>29</v>
      </c>
      <c r="R11" s="37" t="s">
        <v>29</v>
      </c>
      <c r="S11" s="37" t="s">
        <v>29</v>
      </c>
      <c r="T11" s="37" t="s">
        <v>29</v>
      </c>
      <c r="U11" s="37" t="s">
        <v>29</v>
      </c>
      <c r="V11" s="37" t="s">
        <v>29</v>
      </c>
      <c r="W11" s="37" t="s">
        <v>29</v>
      </c>
      <c r="X11" s="37" t="s">
        <v>29</v>
      </c>
      <c r="Y11" s="37" t="s">
        <v>29</v>
      </c>
      <c r="Z11" s="40"/>
      <c r="AA11" s="40"/>
      <c r="AB11" s="44"/>
      <c r="AC11" s="41"/>
    </row>
    <row r="12" spans="1:31" ht="52.5" customHeight="1" x14ac:dyDescent="0.25">
      <c r="A12" s="34">
        <v>1</v>
      </c>
      <c r="B12" s="30" t="s">
        <v>62</v>
      </c>
      <c r="C12" s="29" t="s">
        <v>91</v>
      </c>
      <c r="D12" s="28" t="s">
        <v>60</v>
      </c>
      <c r="E12" s="30">
        <v>6</v>
      </c>
      <c r="F12" s="27">
        <v>553</v>
      </c>
      <c r="G12" s="30">
        <v>536.64</v>
      </c>
      <c r="H12" s="30">
        <v>516</v>
      </c>
      <c r="I12" s="27" t="s">
        <v>30</v>
      </c>
      <c r="J12" s="27" t="s">
        <v>31</v>
      </c>
      <c r="K12" s="27" t="s">
        <v>32</v>
      </c>
      <c r="L12" s="27" t="s">
        <v>33</v>
      </c>
      <c r="M12" s="27" t="s">
        <v>34</v>
      </c>
      <c r="N12" s="27" t="s">
        <v>35</v>
      </c>
      <c r="O12" s="27" t="s">
        <v>36</v>
      </c>
      <c r="P12" s="27" t="s">
        <v>37</v>
      </c>
      <c r="Q12" s="27" t="s">
        <v>38</v>
      </c>
      <c r="R12" s="27" t="s">
        <v>39</v>
      </c>
      <c r="S12" s="27" t="s">
        <v>40</v>
      </c>
      <c r="T12" s="27" t="s">
        <v>41</v>
      </c>
      <c r="U12" s="27" t="s">
        <v>42</v>
      </c>
      <c r="V12" s="27" t="s">
        <v>43</v>
      </c>
      <c r="W12" s="27" t="s">
        <v>44</v>
      </c>
      <c r="X12" s="27" t="s">
        <v>45</v>
      </c>
      <c r="Y12" s="27" t="s">
        <v>46</v>
      </c>
      <c r="Z12" s="27"/>
      <c r="AA12" s="27"/>
      <c r="AB12" s="27">
        <f>(F12+G12+H12)/3</f>
        <v>535.21333333333325</v>
      </c>
      <c r="AC12" s="27">
        <f>E12*AB12</f>
        <v>3211.2799999999997</v>
      </c>
      <c r="AD12" s="6"/>
      <c r="AE12" s="6"/>
    </row>
    <row r="13" spans="1:31" ht="52.5" customHeight="1" x14ac:dyDescent="0.25">
      <c r="A13" s="34">
        <v>2</v>
      </c>
      <c r="B13" s="30" t="s">
        <v>63</v>
      </c>
      <c r="C13" s="29" t="s">
        <v>92</v>
      </c>
      <c r="D13" s="28" t="s">
        <v>60</v>
      </c>
      <c r="E13" s="30">
        <v>6</v>
      </c>
      <c r="F13" s="27">
        <v>259</v>
      </c>
      <c r="G13" s="30">
        <v>251.68</v>
      </c>
      <c r="H13" s="30">
        <v>242</v>
      </c>
      <c r="I13" s="27" t="s">
        <v>30</v>
      </c>
      <c r="J13" s="27" t="s">
        <v>31</v>
      </c>
      <c r="K13" s="27" t="s">
        <v>32</v>
      </c>
      <c r="L13" s="27" t="s">
        <v>33</v>
      </c>
      <c r="M13" s="27" t="s">
        <v>34</v>
      </c>
      <c r="N13" s="27" t="s">
        <v>35</v>
      </c>
      <c r="O13" s="27" t="s">
        <v>36</v>
      </c>
      <c r="P13" s="27" t="s">
        <v>37</v>
      </c>
      <c r="Q13" s="27" t="s">
        <v>38</v>
      </c>
      <c r="R13" s="27" t="s">
        <v>39</v>
      </c>
      <c r="S13" s="27" t="s">
        <v>40</v>
      </c>
      <c r="T13" s="27" t="s">
        <v>41</v>
      </c>
      <c r="U13" s="27" t="s">
        <v>42</v>
      </c>
      <c r="V13" s="27" t="s">
        <v>43</v>
      </c>
      <c r="W13" s="27" t="s">
        <v>44</v>
      </c>
      <c r="X13" s="27" t="s">
        <v>45</v>
      </c>
      <c r="Y13" s="27" t="s">
        <v>46</v>
      </c>
      <c r="Z13" s="27"/>
      <c r="AA13" s="27"/>
      <c r="AB13" s="27">
        <f t="shared" ref="AB13:AB37" si="0">(F13+G13+H13)/3</f>
        <v>250.89333333333335</v>
      </c>
      <c r="AC13" s="27">
        <f>E13*AB13</f>
        <v>1505.3600000000001</v>
      </c>
      <c r="AD13" s="6"/>
      <c r="AE13" s="6"/>
    </row>
    <row r="14" spans="1:31" ht="52.5" customHeight="1" x14ac:dyDescent="0.25">
      <c r="A14" s="34">
        <v>3</v>
      </c>
      <c r="B14" s="30" t="s">
        <v>64</v>
      </c>
      <c r="C14" s="29" t="s">
        <v>88</v>
      </c>
      <c r="D14" s="28" t="s">
        <v>60</v>
      </c>
      <c r="E14" s="30">
        <v>6</v>
      </c>
      <c r="F14" s="27">
        <v>6800</v>
      </c>
      <c r="G14" s="32">
        <v>6602.23</v>
      </c>
      <c r="H14" s="33">
        <v>6348.3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>
        <f t="shared" si="0"/>
        <v>6583.5099999999993</v>
      </c>
      <c r="AC14" s="27">
        <f t="shared" ref="AC14:AC37" si="1">E14*AB14</f>
        <v>39501.06</v>
      </c>
      <c r="AD14" s="6"/>
      <c r="AE14" s="6"/>
    </row>
    <row r="15" spans="1:31" ht="52.5" customHeight="1" x14ac:dyDescent="0.25">
      <c r="A15" s="34">
        <v>4</v>
      </c>
      <c r="B15" s="30" t="s">
        <v>65</v>
      </c>
      <c r="C15" s="29" t="s">
        <v>88</v>
      </c>
      <c r="D15" s="28" t="s">
        <v>61</v>
      </c>
      <c r="E15" s="30">
        <v>12</v>
      </c>
      <c r="F15" s="27">
        <v>1393</v>
      </c>
      <c r="G15" s="33">
        <v>1352</v>
      </c>
      <c r="H15" s="33">
        <v>1300</v>
      </c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>
        <f t="shared" si="0"/>
        <v>1348.3333333333333</v>
      </c>
      <c r="AC15" s="27">
        <f t="shared" si="1"/>
        <v>16180</v>
      </c>
      <c r="AD15" s="6"/>
      <c r="AE15" s="6"/>
    </row>
    <row r="16" spans="1:31" ht="52.5" customHeight="1" x14ac:dyDescent="0.25">
      <c r="A16" s="34">
        <v>5</v>
      </c>
      <c r="B16" s="30" t="s">
        <v>66</v>
      </c>
      <c r="C16" s="29" t="s">
        <v>88</v>
      </c>
      <c r="D16" s="28" t="s">
        <v>61</v>
      </c>
      <c r="E16" s="30">
        <v>12</v>
      </c>
      <c r="F16" s="27">
        <v>1498</v>
      </c>
      <c r="G16" s="32">
        <v>1454.54</v>
      </c>
      <c r="H16" s="32">
        <v>1398.6</v>
      </c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>
        <f t="shared" si="0"/>
        <v>1450.3799999999999</v>
      </c>
      <c r="AC16" s="27">
        <f t="shared" si="1"/>
        <v>17404.559999999998</v>
      </c>
      <c r="AD16" s="6"/>
      <c r="AE16" s="6"/>
    </row>
    <row r="17" spans="1:31" ht="52.5" customHeight="1" x14ac:dyDescent="0.25">
      <c r="A17" s="34">
        <v>6</v>
      </c>
      <c r="B17" s="30" t="s">
        <v>67</v>
      </c>
      <c r="C17" s="29" t="s">
        <v>89</v>
      </c>
      <c r="D17" s="28" t="s">
        <v>61</v>
      </c>
      <c r="E17" s="30">
        <v>6</v>
      </c>
      <c r="F17" s="27">
        <v>16068</v>
      </c>
      <c r="G17" s="32">
        <v>15600</v>
      </c>
      <c r="H17" s="32">
        <v>15000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>
        <f t="shared" si="0"/>
        <v>15556</v>
      </c>
      <c r="AC17" s="27">
        <f t="shared" si="1"/>
        <v>93336</v>
      </c>
      <c r="AD17" s="6"/>
      <c r="AE17" s="6"/>
    </row>
    <row r="18" spans="1:31" ht="52.5" customHeight="1" x14ac:dyDescent="0.25">
      <c r="A18" s="34">
        <v>7</v>
      </c>
      <c r="B18" s="30" t="s">
        <v>68</v>
      </c>
      <c r="C18" s="29" t="s">
        <v>88</v>
      </c>
      <c r="D18" s="28" t="s">
        <v>61</v>
      </c>
      <c r="E18" s="30">
        <v>18</v>
      </c>
      <c r="F18" s="27">
        <v>188</v>
      </c>
      <c r="G18" s="30">
        <v>182.36</v>
      </c>
      <c r="H18" s="30">
        <v>175.35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>
        <f t="shared" si="0"/>
        <v>181.90333333333334</v>
      </c>
      <c r="AC18" s="27">
        <f t="shared" si="1"/>
        <v>3274.26</v>
      </c>
      <c r="AD18" s="6"/>
      <c r="AE18" s="6"/>
    </row>
    <row r="19" spans="1:31" ht="52.5" customHeight="1" x14ac:dyDescent="0.25">
      <c r="A19" s="34">
        <v>8</v>
      </c>
      <c r="B19" s="30" t="s">
        <v>69</v>
      </c>
      <c r="C19" s="29" t="s">
        <v>93</v>
      </c>
      <c r="D19" s="28" t="s">
        <v>61</v>
      </c>
      <c r="E19" s="30">
        <v>60</v>
      </c>
      <c r="F19" s="27">
        <v>219</v>
      </c>
      <c r="G19" s="30">
        <v>212.16</v>
      </c>
      <c r="H19" s="30">
        <v>204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>
        <f t="shared" si="0"/>
        <v>211.72</v>
      </c>
      <c r="AC19" s="27">
        <f t="shared" si="1"/>
        <v>12703.2</v>
      </c>
      <c r="AD19" s="6"/>
      <c r="AE19" s="6"/>
    </row>
    <row r="20" spans="1:31" ht="52.5" customHeight="1" x14ac:dyDescent="0.25">
      <c r="A20" s="34">
        <v>9</v>
      </c>
      <c r="B20" s="30" t="s">
        <v>70</v>
      </c>
      <c r="C20" s="29" t="s">
        <v>88</v>
      </c>
      <c r="D20" s="28" t="s">
        <v>61</v>
      </c>
      <c r="E20" s="30">
        <v>6</v>
      </c>
      <c r="F20" s="27">
        <v>2928</v>
      </c>
      <c r="G20" s="32">
        <v>2842.48</v>
      </c>
      <c r="H20" s="32">
        <v>2733.15</v>
      </c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>
        <f t="shared" si="0"/>
        <v>2834.5433333333331</v>
      </c>
      <c r="AC20" s="27">
        <f t="shared" si="1"/>
        <v>17007.259999999998</v>
      </c>
      <c r="AD20" s="6"/>
      <c r="AE20" s="6"/>
    </row>
    <row r="21" spans="1:31" ht="52.5" customHeight="1" x14ac:dyDescent="0.25">
      <c r="A21" s="34">
        <v>10</v>
      </c>
      <c r="B21" s="30" t="s">
        <v>71</v>
      </c>
      <c r="C21" s="29" t="s">
        <v>88</v>
      </c>
      <c r="D21" s="28" t="s">
        <v>61</v>
      </c>
      <c r="E21" s="30">
        <v>2</v>
      </c>
      <c r="F21" s="27">
        <v>668</v>
      </c>
      <c r="G21" s="30">
        <v>648.96</v>
      </c>
      <c r="H21" s="30">
        <v>624</v>
      </c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>
        <f t="shared" si="0"/>
        <v>646.98666666666668</v>
      </c>
      <c r="AC21" s="27">
        <f t="shared" si="1"/>
        <v>1293.9733333333334</v>
      </c>
      <c r="AD21" s="6"/>
      <c r="AE21" s="6"/>
    </row>
    <row r="22" spans="1:31" ht="52.5" customHeight="1" x14ac:dyDescent="0.25">
      <c r="A22" s="34">
        <v>11</v>
      </c>
      <c r="B22" s="30" t="s">
        <v>72</v>
      </c>
      <c r="C22" s="29" t="s">
        <v>88</v>
      </c>
      <c r="D22" s="28" t="s">
        <v>61</v>
      </c>
      <c r="E22" s="30">
        <v>12</v>
      </c>
      <c r="F22" s="27">
        <v>5022</v>
      </c>
      <c r="G22" s="32">
        <v>4875.5200000000004</v>
      </c>
      <c r="H22" s="32">
        <v>4688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>
        <f t="shared" si="0"/>
        <v>4861.84</v>
      </c>
      <c r="AC22" s="27">
        <f t="shared" si="1"/>
        <v>58342.080000000002</v>
      </c>
      <c r="AD22" s="6"/>
      <c r="AE22" s="6"/>
    </row>
    <row r="23" spans="1:31" ht="52.5" customHeight="1" x14ac:dyDescent="0.25">
      <c r="A23" s="34">
        <v>12</v>
      </c>
      <c r="B23" s="30" t="s">
        <v>73</v>
      </c>
      <c r="C23" s="29" t="s">
        <v>93</v>
      </c>
      <c r="D23" s="28" t="s">
        <v>61</v>
      </c>
      <c r="E23" s="30">
        <v>6</v>
      </c>
      <c r="F23" s="27">
        <v>553</v>
      </c>
      <c r="G23" s="30">
        <v>536.64</v>
      </c>
      <c r="H23" s="30">
        <v>516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>
        <f t="shared" si="0"/>
        <v>535.21333333333325</v>
      </c>
      <c r="AC23" s="27">
        <f t="shared" si="1"/>
        <v>3211.2799999999997</v>
      </c>
      <c r="AD23" s="6"/>
      <c r="AE23" s="6"/>
    </row>
    <row r="24" spans="1:31" ht="52.5" customHeight="1" x14ac:dyDescent="0.25">
      <c r="A24" s="34">
        <v>13</v>
      </c>
      <c r="B24" s="30" t="s">
        <v>74</v>
      </c>
      <c r="C24" s="29" t="s">
        <v>88</v>
      </c>
      <c r="D24" s="28" t="s">
        <v>61</v>
      </c>
      <c r="E24" s="30">
        <v>3</v>
      </c>
      <c r="F24" s="27">
        <v>2064</v>
      </c>
      <c r="G24" s="32">
        <v>2003.82</v>
      </c>
      <c r="H24" s="32">
        <v>1926.75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>
        <f t="shared" si="0"/>
        <v>1998.1899999999998</v>
      </c>
      <c r="AC24" s="27">
        <f t="shared" si="1"/>
        <v>5994.57</v>
      </c>
      <c r="AD24" s="6"/>
      <c r="AE24" s="6"/>
    </row>
    <row r="25" spans="1:31" ht="52.5" customHeight="1" x14ac:dyDescent="0.25">
      <c r="A25" s="34">
        <v>14</v>
      </c>
      <c r="B25" s="30" t="s">
        <v>75</v>
      </c>
      <c r="C25" s="29" t="s">
        <v>88</v>
      </c>
      <c r="D25" s="28" t="s">
        <v>61</v>
      </c>
      <c r="E25" s="30">
        <v>6</v>
      </c>
      <c r="F25" s="27">
        <v>237</v>
      </c>
      <c r="G25" s="30">
        <v>229.84</v>
      </c>
      <c r="H25" s="30">
        <v>221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>
        <f t="shared" si="0"/>
        <v>229.28</v>
      </c>
      <c r="AC25" s="27">
        <f t="shared" si="1"/>
        <v>1375.68</v>
      </c>
      <c r="AD25" s="6"/>
      <c r="AE25" s="6"/>
    </row>
    <row r="26" spans="1:31" ht="52.5" customHeight="1" x14ac:dyDescent="0.25">
      <c r="A26" s="34">
        <v>15</v>
      </c>
      <c r="B26" s="30" t="s">
        <v>76</v>
      </c>
      <c r="C26" s="29" t="s">
        <v>88</v>
      </c>
      <c r="D26" s="28" t="s">
        <v>61</v>
      </c>
      <c r="E26" s="30">
        <v>12</v>
      </c>
      <c r="F26" s="27">
        <v>461</v>
      </c>
      <c r="G26" s="30">
        <v>447.72</v>
      </c>
      <c r="H26" s="30">
        <v>430.5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>
        <f t="shared" si="0"/>
        <v>446.40666666666669</v>
      </c>
      <c r="AC26" s="27">
        <f t="shared" si="1"/>
        <v>5356.88</v>
      </c>
      <c r="AD26" s="6"/>
      <c r="AE26" s="6"/>
    </row>
    <row r="27" spans="1:31" ht="52.5" customHeight="1" x14ac:dyDescent="0.25">
      <c r="A27" s="34">
        <v>16</v>
      </c>
      <c r="B27" s="30" t="s">
        <v>77</v>
      </c>
      <c r="C27" s="29" t="s">
        <v>88</v>
      </c>
      <c r="D27" s="28" t="s">
        <v>61</v>
      </c>
      <c r="E27" s="30">
        <v>12</v>
      </c>
      <c r="F27" s="27">
        <v>461</v>
      </c>
      <c r="G27" s="30">
        <v>447.72</v>
      </c>
      <c r="H27" s="30">
        <v>430.5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>
        <f t="shared" si="0"/>
        <v>446.40666666666669</v>
      </c>
      <c r="AC27" s="27">
        <f t="shared" si="1"/>
        <v>5356.88</v>
      </c>
      <c r="AD27" s="6"/>
      <c r="AE27" s="6"/>
    </row>
    <row r="28" spans="1:31" ht="52.5" customHeight="1" x14ac:dyDescent="0.25">
      <c r="A28" s="34">
        <v>17</v>
      </c>
      <c r="B28" s="30" t="s">
        <v>78</v>
      </c>
      <c r="C28" s="29" t="s">
        <v>88</v>
      </c>
      <c r="D28" s="28" t="s">
        <v>61</v>
      </c>
      <c r="E28" s="30">
        <v>12</v>
      </c>
      <c r="F28" s="27">
        <v>173</v>
      </c>
      <c r="G28" s="30">
        <v>168.17</v>
      </c>
      <c r="H28" s="30">
        <v>161.69999999999999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>
        <f t="shared" si="0"/>
        <v>167.62333333333331</v>
      </c>
      <c r="AC28" s="27">
        <f t="shared" si="1"/>
        <v>2011.4799999999996</v>
      </c>
      <c r="AD28" s="6"/>
      <c r="AE28" s="6"/>
    </row>
    <row r="29" spans="1:31" ht="52.5" customHeight="1" x14ac:dyDescent="0.25">
      <c r="A29" s="34">
        <v>18</v>
      </c>
      <c r="B29" s="30" t="s">
        <v>79</v>
      </c>
      <c r="C29" s="29" t="s">
        <v>93</v>
      </c>
      <c r="D29" s="28" t="s">
        <v>61</v>
      </c>
      <c r="E29" s="30">
        <v>6</v>
      </c>
      <c r="F29" s="27">
        <v>1930</v>
      </c>
      <c r="G29" s="32">
        <v>1873.72</v>
      </c>
      <c r="H29" s="32">
        <v>1801.65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>
        <f t="shared" si="0"/>
        <v>1868.4566666666669</v>
      </c>
      <c r="AC29" s="27">
        <f t="shared" si="1"/>
        <v>11210.740000000002</v>
      </c>
      <c r="AD29" s="6"/>
      <c r="AE29" s="6"/>
    </row>
    <row r="30" spans="1:31" ht="52.5" customHeight="1" x14ac:dyDescent="0.25">
      <c r="A30" s="28">
        <v>19</v>
      </c>
      <c r="B30" s="34" t="s">
        <v>80</v>
      </c>
      <c r="C30" s="29" t="s">
        <v>88</v>
      </c>
      <c r="D30" s="28" t="s">
        <v>61</v>
      </c>
      <c r="E30" s="30">
        <v>6</v>
      </c>
      <c r="F30" s="27">
        <v>2002</v>
      </c>
      <c r="G30" s="32">
        <v>1943.76</v>
      </c>
      <c r="H30" s="32">
        <v>1869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>
        <f t="shared" si="0"/>
        <v>1938.2533333333333</v>
      </c>
      <c r="AC30" s="27">
        <f t="shared" si="1"/>
        <v>11629.52</v>
      </c>
      <c r="AD30" s="6"/>
      <c r="AE30" s="6"/>
    </row>
    <row r="31" spans="1:31" ht="52.5" customHeight="1" x14ac:dyDescent="0.25">
      <c r="A31" s="28">
        <v>20</v>
      </c>
      <c r="B31" s="34" t="s">
        <v>81</v>
      </c>
      <c r="C31" s="29" t="s">
        <v>88</v>
      </c>
      <c r="D31" s="28" t="s">
        <v>61</v>
      </c>
      <c r="E31" s="30">
        <v>18</v>
      </c>
      <c r="F31" s="27">
        <v>235</v>
      </c>
      <c r="G31" s="30">
        <v>228.23</v>
      </c>
      <c r="H31" s="30">
        <v>219.45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>
        <f t="shared" si="0"/>
        <v>227.56000000000003</v>
      </c>
      <c r="AC31" s="27">
        <f t="shared" si="1"/>
        <v>4096.0800000000008</v>
      </c>
      <c r="AD31" s="6"/>
      <c r="AE31" s="6"/>
    </row>
    <row r="32" spans="1:31" ht="43.5" customHeight="1" x14ac:dyDescent="0.25">
      <c r="A32" s="28">
        <v>21</v>
      </c>
      <c r="B32" s="34" t="s">
        <v>82</v>
      </c>
      <c r="C32" s="28" t="s">
        <v>88</v>
      </c>
      <c r="D32" s="28" t="s">
        <v>61</v>
      </c>
      <c r="E32" s="30">
        <v>18</v>
      </c>
      <c r="F32" s="28">
        <v>235</v>
      </c>
      <c r="G32" s="28">
        <v>228.23</v>
      </c>
      <c r="H32" s="28">
        <v>219.45</v>
      </c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31"/>
      <c r="AB32" s="27">
        <f t="shared" si="0"/>
        <v>227.56000000000003</v>
      </c>
      <c r="AC32" s="27">
        <f t="shared" si="1"/>
        <v>4096.0800000000008</v>
      </c>
    </row>
    <row r="33" spans="1:29" ht="47.25" customHeight="1" x14ac:dyDescent="0.25">
      <c r="A33" s="28">
        <v>22</v>
      </c>
      <c r="B33" s="34" t="s">
        <v>83</v>
      </c>
      <c r="C33" s="28" t="s">
        <v>88</v>
      </c>
      <c r="D33" s="28" t="s">
        <v>61</v>
      </c>
      <c r="E33" s="30">
        <v>18</v>
      </c>
      <c r="F33" s="28">
        <v>235</v>
      </c>
      <c r="G33" s="28">
        <v>228.23</v>
      </c>
      <c r="H33" s="28">
        <v>219.45</v>
      </c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7">
        <f t="shared" si="0"/>
        <v>227.56000000000003</v>
      </c>
      <c r="AC33" s="27">
        <f t="shared" si="1"/>
        <v>4096.0800000000008</v>
      </c>
    </row>
    <row r="34" spans="1:29" ht="43.5" customHeight="1" x14ac:dyDescent="0.25">
      <c r="A34" s="28">
        <v>23</v>
      </c>
      <c r="B34" s="34" t="s">
        <v>84</v>
      </c>
      <c r="C34" s="28" t="s">
        <v>94</v>
      </c>
      <c r="D34" s="28" t="s">
        <v>61</v>
      </c>
      <c r="E34" s="30">
        <v>6</v>
      </c>
      <c r="F34" s="28">
        <v>15</v>
      </c>
      <c r="G34" s="28">
        <v>14.56</v>
      </c>
      <c r="H34" s="28">
        <v>14</v>
      </c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7">
        <f t="shared" si="0"/>
        <v>14.520000000000001</v>
      </c>
      <c r="AC34" s="27">
        <f t="shared" si="1"/>
        <v>87.12</v>
      </c>
    </row>
    <row r="35" spans="1:29" ht="48" customHeight="1" x14ac:dyDescent="0.25">
      <c r="A35" s="28">
        <v>24</v>
      </c>
      <c r="B35" s="34" t="s">
        <v>85</v>
      </c>
      <c r="C35" s="35" t="s">
        <v>88</v>
      </c>
      <c r="D35" s="35" t="s">
        <v>61</v>
      </c>
      <c r="E35" s="30">
        <v>12</v>
      </c>
      <c r="F35" s="31">
        <v>1134</v>
      </c>
      <c r="G35" s="31">
        <v>1100.74</v>
      </c>
      <c r="H35" s="31">
        <v>1058.4000000000001</v>
      </c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27">
        <f t="shared" si="0"/>
        <v>1097.7133333333334</v>
      </c>
      <c r="AC35" s="27">
        <f t="shared" si="1"/>
        <v>13172.560000000001</v>
      </c>
    </row>
    <row r="36" spans="1:29" ht="45" customHeight="1" x14ac:dyDescent="0.25">
      <c r="A36" s="28">
        <v>25</v>
      </c>
      <c r="B36" s="34" t="s">
        <v>86</v>
      </c>
      <c r="C36" s="28" t="s">
        <v>91</v>
      </c>
      <c r="D36" s="28" t="s">
        <v>61</v>
      </c>
      <c r="E36" s="28">
        <v>60</v>
      </c>
      <c r="F36" s="28">
        <v>377</v>
      </c>
      <c r="G36" s="28">
        <v>365.82</v>
      </c>
      <c r="H36" s="28">
        <v>351.75</v>
      </c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7">
        <f t="shared" si="0"/>
        <v>364.85666666666663</v>
      </c>
      <c r="AC36" s="27">
        <f t="shared" si="1"/>
        <v>21891.399999999998</v>
      </c>
    </row>
    <row r="37" spans="1:29" ht="47.25" customHeight="1" x14ac:dyDescent="0.25">
      <c r="A37" s="28">
        <v>26</v>
      </c>
      <c r="B37" s="34" t="s">
        <v>87</v>
      </c>
      <c r="C37" s="35" t="s">
        <v>88</v>
      </c>
      <c r="D37" s="35" t="s">
        <v>61</v>
      </c>
      <c r="E37" s="35">
        <v>60</v>
      </c>
      <c r="F37" s="36">
        <v>1048</v>
      </c>
      <c r="G37" s="36">
        <v>1017.74</v>
      </c>
      <c r="H37" s="35">
        <v>978.6</v>
      </c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27">
        <f t="shared" si="0"/>
        <v>1014.7799999999999</v>
      </c>
      <c r="AC37" s="27">
        <f t="shared" si="1"/>
        <v>60886.799999999988</v>
      </c>
    </row>
    <row r="38" spans="1:29" ht="35.25" customHeight="1" x14ac:dyDescent="0.25">
      <c r="A38" s="28">
        <v>27</v>
      </c>
      <c r="B38" s="34" t="s">
        <v>90</v>
      </c>
      <c r="C38" s="35"/>
      <c r="D38" s="35"/>
      <c r="E38" s="35"/>
      <c r="F38" s="36"/>
      <c r="G38" s="36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27">
        <f>AB12+AB13+AB14+AB15+AB16+AB17+AB18+AB19+AB20+AB21+AB22+AB23+AB24+AB25+AB26+AB27+AB28+AB29+AB30+AB31+AB32+AB33+AB34+AB35+AB36+AB37</f>
        <v>45265.703333333331</v>
      </c>
      <c r="AC38" s="27">
        <f>AC12+AC13+AC14+AC15+AC16+AC17+AC18+AC19+AC20+AC21+AC22+AC23+AC24+AC25+AC26+AC27+AC28+AC29+AC30+AC31+AC32+AC33+AC34+AC35+AC36+AC37+AD39</f>
        <v>418232.18333333347</v>
      </c>
    </row>
    <row r="39" spans="1:29" ht="63.75" x14ac:dyDescent="0.25">
      <c r="A39" s="19" t="s">
        <v>53</v>
      </c>
      <c r="B39" s="19"/>
      <c r="C39" s="15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x14ac:dyDescent="0.25">
      <c r="A40" s="20" t="s">
        <v>56</v>
      </c>
      <c r="B40" s="20"/>
      <c r="D40" s="1"/>
      <c r="E40" s="1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9" x14ac:dyDescent="0.25">
      <c r="A41" s="20" t="s">
        <v>57</v>
      </c>
      <c r="B41" s="20"/>
      <c r="D41" s="7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9" ht="15.75" thickBot="1" x14ac:dyDescent="0.3">
      <c r="A42" s="1"/>
      <c r="B42" s="1"/>
      <c r="D42" s="8"/>
      <c r="E42" s="9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9" ht="15.75" customHeight="1" thickBot="1" x14ac:dyDescent="0.3">
      <c r="A43" s="21" t="s">
        <v>47</v>
      </c>
      <c r="B43" s="22"/>
      <c r="D43" s="10"/>
      <c r="E43" s="9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9" x14ac:dyDescent="0.25">
      <c r="A44" s="23"/>
      <c r="B44" s="24"/>
      <c r="D44" s="11"/>
      <c r="E44" s="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9" ht="16.5" customHeight="1" thickBot="1" x14ac:dyDescent="0.3">
      <c r="A45" s="25" t="s">
        <v>48</v>
      </c>
      <c r="B45" s="26"/>
      <c r="D45" s="12"/>
      <c r="E45" s="13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3"/>
      <c r="AA45" s="3"/>
      <c r="AB45" s="3"/>
    </row>
    <row r="46" spans="1:29" ht="15.75" x14ac:dyDescent="0.25">
      <c r="A46" s="23" t="s">
        <v>58</v>
      </c>
      <c r="B46" s="24"/>
      <c r="D46" s="15"/>
      <c r="E46" s="13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3"/>
      <c r="AA46" s="3"/>
      <c r="AB46" s="3"/>
    </row>
    <row r="47" spans="1:29" ht="39" thickBot="1" x14ac:dyDescent="0.3">
      <c r="A47" s="17" t="s">
        <v>49</v>
      </c>
      <c r="B47" s="18"/>
    </row>
    <row r="48" spans="1:29" x14ac:dyDescent="0.25">
      <c r="A48" s="15"/>
      <c r="B48" s="15"/>
    </row>
    <row r="49" spans="1:1" ht="15.75" x14ac:dyDescent="0.25">
      <c r="A49" s="16" t="s">
        <v>0</v>
      </c>
    </row>
  </sheetData>
  <mergeCells count="13">
    <mergeCell ref="A8:AC8"/>
    <mergeCell ref="A3:AC3"/>
    <mergeCell ref="A6:B6"/>
    <mergeCell ref="C6:AC6"/>
    <mergeCell ref="A7:B7"/>
    <mergeCell ref="C7:AC7"/>
    <mergeCell ref="A9:AC9"/>
    <mergeCell ref="A10:A11"/>
    <mergeCell ref="B10:B11"/>
    <mergeCell ref="C10:C11"/>
    <mergeCell ref="D10:D11"/>
    <mergeCell ref="E10:E11"/>
    <mergeCell ref="AB10:AB11"/>
  </mergeCells>
  <pageMargins left="0.39370078740157483" right="0.39370078740157483" top="0.39370078740157483" bottom="0.39370078740157483" header="0" footer="0"/>
  <pageSetup paperSize="9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A20" sqref="A20:A27"/>
    </sheetView>
  </sheetViews>
  <sheetFormatPr defaultRowHeight="15" x14ac:dyDescent="0.25"/>
  <sheetData>
    <row r="1" spans="1:2" x14ac:dyDescent="0.25">
      <c r="A1">
        <v>1</v>
      </c>
      <c r="B1" t="s">
        <v>62</v>
      </c>
    </row>
    <row r="2" spans="1:2" x14ac:dyDescent="0.25">
      <c r="A2">
        <v>2</v>
      </c>
      <c r="B2" t="s">
        <v>63</v>
      </c>
    </row>
    <row r="3" spans="1:2" x14ac:dyDescent="0.25">
      <c r="A3">
        <v>3</v>
      </c>
      <c r="B3" t="s">
        <v>64</v>
      </c>
    </row>
    <row r="4" spans="1:2" x14ac:dyDescent="0.25">
      <c r="A4">
        <v>4</v>
      </c>
      <c r="B4" t="s">
        <v>65</v>
      </c>
    </row>
    <row r="5" spans="1:2" x14ac:dyDescent="0.25">
      <c r="A5">
        <v>5</v>
      </c>
      <c r="B5" t="s">
        <v>66</v>
      </c>
    </row>
    <row r="6" spans="1:2" x14ac:dyDescent="0.25">
      <c r="A6">
        <v>6</v>
      </c>
      <c r="B6" t="s">
        <v>67</v>
      </c>
    </row>
    <row r="7" spans="1:2" x14ac:dyDescent="0.25">
      <c r="A7">
        <v>7</v>
      </c>
      <c r="B7" t="s">
        <v>68</v>
      </c>
    </row>
    <row r="8" spans="1:2" x14ac:dyDescent="0.25">
      <c r="A8">
        <v>8</v>
      </c>
      <c r="B8" t="s">
        <v>69</v>
      </c>
    </row>
    <row r="9" spans="1:2" x14ac:dyDescent="0.25">
      <c r="A9">
        <v>9</v>
      </c>
      <c r="B9" t="s">
        <v>70</v>
      </c>
    </row>
    <row r="10" spans="1:2" x14ac:dyDescent="0.25">
      <c r="A10">
        <v>10</v>
      </c>
      <c r="B10" t="s">
        <v>71</v>
      </c>
    </row>
    <row r="11" spans="1:2" x14ac:dyDescent="0.25">
      <c r="A11">
        <v>11</v>
      </c>
      <c r="B11" t="s">
        <v>72</v>
      </c>
    </row>
    <row r="12" spans="1:2" x14ac:dyDescent="0.25">
      <c r="A12">
        <v>12</v>
      </c>
      <c r="B12" t="s">
        <v>73</v>
      </c>
    </row>
    <row r="13" spans="1:2" x14ac:dyDescent="0.25">
      <c r="A13">
        <v>13</v>
      </c>
      <c r="B13" t="s">
        <v>74</v>
      </c>
    </row>
    <row r="14" spans="1:2" x14ac:dyDescent="0.25">
      <c r="A14">
        <v>14</v>
      </c>
      <c r="B14" t="s">
        <v>75</v>
      </c>
    </row>
    <row r="15" spans="1:2" x14ac:dyDescent="0.25">
      <c r="A15">
        <v>15</v>
      </c>
      <c r="B15" t="s">
        <v>76</v>
      </c>
    </row>
    <row r="16" spans="1:2" x14ac:dyDescent="0.25">
      <c r="A16">
        <v>16</v>
      </c>
      <c r="B16" t="s">
        <v>77</v>
      </c>
    </row>
    <row r="17" spans="1:2" x14ac:dyDescent="0.25">
      <c r="A17">
        <v>17</v>
      </c>
      <c r="B17" t="s">
        <v>78</v>
      </c>
    </row>
    <row r="18" spans="1:2" x14ac:dyDescent="0.25">
      <c r="A18">
        <v>18</v>
      </c>
      <c r="B18" t="s">
        <v>79</v>
      </c>
    </row>
    <row r="20" spans="1:2" x14ac:dyDescent="0.25">
      <c r="A20" t="s">
        <v>80</v>
      </c>
    </row>
    <row r="21" spans="1:2" x14ac:dyDescent="0.25">
      <c r="A21" t="s">
        <v>81</v>
      </c>
    </row>
    <row r="22" spans="1:2" x14ac:dyDescent="0.25">
      <c r="A22" t="s">
        <v>82</v>
      </c>
    </row>
    <row r="23" spans="1:2" x14ac:dyDescent="0.25">
      <c r="A23" t="s">
        <v>83</v>
      </c>
    </row>
    <row r="24" spans="1:2" x14ac:dyDescent="0.25">
      <c r="A24" t="s">
        <v>84</v>
      </c>
    </row>
    <row r="25" spans="1:2" x14ac:dyDescent="0.25">
      <c r="A25" t="s">
        <v>85</v>
      </c>
    </row>
    <row r="26" spans="1:2" x14ac:dyDescent="0.25">
      <c r="A26" t="s">
        <v>86</v>
      </c>
    </row>
    <row r="27" spans="1:2" x14ac:dyDescent="0.25">
      <c r="A27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2026-06-26T01:38:37Z</dcterms:modified>
</cp:coreProperties>
</file>