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25665" yWindow="1380" windowWidth="21720" windowHeight="13800"/>
  </bookViews>
  <sheets>
    <sheet name="Лист1" sheetId="1" r:id="rId1"/>
  </sheets>
  <calcPr calcId="144525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2" i="1" l="1"/>
  <c r="AD14" i="1"/>
  <c r="AD13" i="1"/>
</calcChain>
</file>

<file path=xl/sharedStrings.xml><?xml version="1.0" encoding="utf-8"?>
<sst xmlns="http://schemas.openxmlformats.org/spreadsheetml/2006/main" count="107" uniqueCount="68">
  <si>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</si>
  <si>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</si>
  <si>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</si>
  <si>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</si>
  <si>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</si>
  <si>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</si>
  <si>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</si>
  <si>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</si>
  <si>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</si>
  <si>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</si>
  <si>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</si>
  <si>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</si>
  <si>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</si>
  <si>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</si>
  <si>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</si>
  <si>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</si>
  <si>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</si>
  <si>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</si>
  <si>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</si>
  <si>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</si>
  <si>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</si>
  <si>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</si>
  <si>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</si>
  <si>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</si>
  <si>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</si>
  <si>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</si>
  <si>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</si>
  <si>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</si>
  <si>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</si>
  <si>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</si>
  <si>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</si>
  <si>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</si>
  <si>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</si>
  <si>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</si>
  <si>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</si>
  <si>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</si>
  <si>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</si>
  <si>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</si>
  <si>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</si>
  <si>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</si>
  <si>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</si>
  <si>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</si>
  <si>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</si>
  <si>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</si>
  <si>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</si>
  <si>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</si>
  <si>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</si>
  <si>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</si>
  <si>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</si>
  <si>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</si>
  <si>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</si>
  <si>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</si>
  <si>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Сахар</t>
  </si>
  <si>
    <t>кг</t>
  </si>
  <si>
    <t>2</t>
  </si>
  <si>
    <t>Мука пшеничная хлебопекарная</t>
  </si>
  <si>
    <t>Поставщик 1</t>
  </si>
  <si>
    <t>Поставщик 2</t>
  </si>
  <si>
    <t>Поставщик 3</t>
  </si>
  <si>
    <t>на поставку продуктов питания   для нужд МАДОУ № 2 "РОДНИЧОК" Свердловская обл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</si>
  <si>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</si>
  <si>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</si>
  <si>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</si>
  <si>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</si>
  <si>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</si>
  <si>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https://zakupki.gov.ru/epz/contractfz223/card/contract-subject.html?id=25477057</t>
  </si>
  <si>
    <t>На основании проведенного анализа рынка и расчетов, НМЦК составляет: 178 932,00 рублей.</t>
  </si>
  <si>
    <t>Дата подготовки обоснования НМЦК: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</si>
</sst>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2">
    <xf numFmtId="0" fontId="0" fillId="0" borderId="0" applyAlignment="0"/>
    <xf numFmtId="0" fontId="13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4" fontId="5" fillId="0" borderId="2" xfId="0" applyNumberFormat="1" applyFont="1" applyFill="1" applyBorder="1" applyAlignment="1">
      <alignment horizontal="center" vertical="center" wrapText="1"/>
    </xf>
    <xf numFmtId="164" fontId="13" fillId="0" borderId="2" xfId="1" applyNumberForma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fz223/card/contract-subject.html?id=25477057" TargetMode="External"/><Relationship Id="rId1" Type="http://schemas.openxmlformats.org/officeDocument/2006/relationships/hyperlink" Target="https://zakupki.gov.ru/epz/contractfz223/card/contract-subject.html?id=25477057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8"/>
  <sheetViews>
    <sheetView tabSelected="1" view="pageBreakPreview" topLeftCell="A7" zoomScaleNormal="100" zoomScaleSheetLayoutView="100" workbookViewId="0">
      <selection activeCell="AD12" sqref="AD12:AD13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6" t="s">
        <v>2</v>
      </c>
      <c r="B6" s="26"/>
      <c r="C6" s="46" t="s">
        <v>62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2" ht="42" customHeight="1" x14ac:dyDescent="0.25">
      <c r="A7" s="26" t="s">
        <v>60</v>
      </c>
      <c r="B7" s="26"/>
      <c r="C7" s="46" t="s">
        <v>61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1:32" ht="43.5" customHeight="1" x14ac:dyDescent="0.25">
      <c r="A8" s="41" t="s">
        <v>59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4"/>
    </row>
    <row r="9" spans="1:32" ht="125.25" customHeight="1" x14ac:dyDescent="0.25">
      <c r="A9" s="47" t="s">
        <v>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</row>
    <row r="10" spans="1:32" ht="30" customHeight="1" x14ac:dyDescent="0.25">
      <c r="A10" s="26" t="s">
        <v>4</v>
      </c>
      <c r="B10" s="26" t="s">
        <v>5</v>
      </c>
      <c r="C10" s="26"/>
      <c r="D10" s="48" t="s">
        <v>6</v>
      </c>
      <c r="E10" s="26" t="s">
        <v>7</v>
      </c>
      <c r="F10" s="48" t="s">
        <v>8</v>
      </c>
      <c r="G10" s="6" t="s">
        <v>56</v>
      </c>
      <c r="H10" s="6" t="s">
        <v>57</v>
      </c>
      <c r="I10" s="6" t="s">
        <v>58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48" t="s">
        <v>63</v>
      </c>
      <c r="AD10" s="8" t="s">
        <v>28</v>
      </c>
    </row>
    <row r="11" spans="1:32" ht="45" customHeight="1" x14ac:dyDescent="0.25">
      <c r="A11" s="26"/>
      <c r="B11" s="26"/>
      <c r="C11" s="26"/>
      <c r="D11" s="48"/>
      <c r="E11" s="26"/>
      <c r="F11" s="48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48"/>
      <c r="AD11" s="10"/>
    </row>
    <row r="12" spans="1:32" ht="52.5" customHeight="1" x14ac:dyDescent="0.25">
      <c r="A12" s="11" t="s">
        <v>51</v>
      </c>
      <c r="B12" s="26" t="s">
        <v>52</v>
      </c>
      <c r="C12" s="26"/>
      <c r="D12" s="7"/>
      <c r="E12" s="11" t="s">
        <v>53</v>
      </c>
      <c r="F12" s="12">
        <v>1400</v>
      </c>
      <c r="G12" s="6">
        <v>85</v>
      </c>
      <c r="H12" s="6">
        <v>85</v>
      </c>
      <c r="I12" s="25" t="s">
        <v>65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5.0518000000000001</v>
      </c>
      <c r="AB12" s="6">
        <v>6.15</v>
      </c>
      <c r="AC12" s="24">
        <v>82.08</v>
      </c>
      <c r="AD12" s="24">
        <f>F12*AC12</f>
        <v>114912</v>
      </c>
      <c r="AE12" s="13"/>
      <c r="AF12" s="13"/>
    </row>
    <row r="13" spans="1:32" ht="52.5" customHeight="1" x14ac:dyDescent="0.25">
      <c r="A13" s="11" t="s">
        <v>54</v>
      </c>
      <c r="B13" s="26" t="s">
        <v>55</v>
      </c>
      <c r="C13" s="26"/>
      <c r="D13" s="7"/>
      <c r="E13" s="11" t="s">
        <v>53</v>
      </c>
      <c r="F13" s="12">
        <v>1500</v>
      </c>
      <c r="G13" s="6">
        <v>43</v>
      </c>
      <c r="H13" s="6">
        <v>45</v>
      </c>
      <c r="I13" s="25" t="s">
        <v>65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2.5007000000000001</v>
      </c>
      <c r="AB13" s="6">
        <v>5.86</v>
      </c>
      <c r="AC13" s="24">
        <v>42.68</v>
      </c>
      <c r="AD13" s="24">
        <f>F13*AC13</f>
        <v>64020</v>
      </c>
      <c r="AE13" s="13"/>
      <c r="AF13" s="13"/>
    </row>
    <row r="14" spans="1:32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C14" s="11" t="s">
        <v>47</v>
      </c>
      <c r="AD14" s="6">
        <f>SUM(AD12:AD13)</f>
        <v>178932</v>
      </c>
    </row>
    <row r="15" spans="1:32" x14ac:dyDescent="0.25">
      <c r="A15" s="30" t="s">
        <v>66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2"/>
    </row>
    <row r="16" spans="1:32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8" spans="1:30" x14ac:dyDescent="0.25">
      <c r="A18" s="33" t="s">
        <v>67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 ht="15.75" thickBot="1" x14ac:dyDescent="0.3">
      <c r="A21" s="1"/>
      <c r="B21" s="1"/>
      <c r="C21" s="1"/>
      <c r="D21" s="1"/>
      <c r="E21" s="1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0" ht="15.75" thickBot="1" x14ac:dyDescent="0.3">
      <c r="A22" s="35" t="s">
        <v>48</v>
      </c>
      <c r="B22" s="36"/>
      <c r="C22" s="36"/>
      <c r="D22" s="36"/>
      <c r="E22" s="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37"/>
      <c r="B23" s="38"/>
      <c r="C23" s="38"/>
      <c r="D23" s="38"/>
      <c r="E23" s="15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5.75" thickBot="1" x14ac:dyDescent="0.3">
      <c r="A24" s="39" t="s">
        <v>49</v>
      </c>
      <c r="B24" s="40"/>
      <c r="C24" s="40"/>
      <c r="D24" s="40"/>
      <c r="E24" s="17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x14ac:dyDescent="0.25">
      <c r="A25" s="37" t="s">
        <v>64</v>
      </c>
      <c r="B25" s="38"/>
      <c r="C25" s="38"/>
      <c r="D25" s="38"/>
      <c r="E25" s="18"/>
      <c r="F25" s="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6.5" thickBot="1" x14ac:dyDescent="0.3">
      <c r="A26" s="27" t="s">
        <v>50</v>
      </c>
      <c r="B26" s="28"/>
      <c r="C26" s="28"/>
      <c r="D26" s="28"/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2"/>
      <c r="B27" s="22"/>
      <c r="C27" s="22"/>
      <c r="D27" s="22"/>
      <c r="E27" s="22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3"/>
      <c r="AB27" s="3"/>
      <c r="AC27" s="3"/>
    </row>
    <row r="28" spans="1:30" ht="15.75" x14ac:dyDescent="0.25">
      <c r="A28" s="23" t="s">
        <v>0</v>
      </c>
    </row>
  </sheetData>
  <mergeCells count="26"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B13:C13"/>
    <mergeCell ref="A26:D26"/>
    <mergeCell ref="A14:AA14"/>
    <mergeCell ref="A15:AD15"/>
    <mergeCell ref="A18:AD18"/>
    <mergeCell ref="A19:AD19"/>
    <mergeCell ref="A20:AD20"/>
    <mergeCell ref="A22:D22"/>
    <mergeCell ref="A23:D23"/>
    <mergeCell ref="A24:D24"/>
    <mergeCell ref="A25:D25"/>
    <mergeCell ref="A16:AD16"/>
  </mergeCells>
  <hyperlinks>
    <hyperlink ref="I12" r:id="rId1"/>
    <hyperlink ref="I13" r:id="rId2"/>
  </hyperlinks>
  <pageMargins left="0.39370078740157483" right="0.39370078740157483" top="0.39370078740157483" bottom="0.39370078740157483" header="0" footer="0"/>
  <pageSetup paperSize="9" scale="54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2026-06-19T05:36:21Z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