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4\Desktop\2026\Закупка товаров\Робот\"/>
    </mc:Choice>
  </mc:AlternateContent>
  <bookViews>
    <workbookView xWindow="0" yWindow="0" windowWidth="28800" windowHeight="12330"/>
  </bookViews>
  <sheets>
    <sheet name="НМЦД " sheetId="2" r:id="rId1"/>
  </sheets>
  <calcPr calcId="162913" refMode="R1C1"/>
</workbook>
</file>

<file path=xl/calcChain.xml><?xml version="1.0" encoding="utf-8"?>
<calcChain xmlns="http://schemas.openxmlformats.org/spreadsheetml/2006/main">
  <c r="I5" i="2" l="1"/>
  <c r="L5" i="2" l="1"/>
  <c r="M5" i="2" l="1"/>
  <c r="I8" i="2"/>
  <c r="J5" i="2"/>
  <c r="K5" i="2" s="1"/>
</calcChain>
</file>

<file path=xl/sharedStrings.xml><?xml version="1.0" encoding="utf-8"?>
<sst xmlns="http://schemas.openxmlformats.org/spreadsheetml/2006/main" count="25" uniqueCount="25">
  <si>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</si>
  <si>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</si>
  <si>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</si>
  <si>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</si>
  <si>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</si>
  <si>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</si>
  <si>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</si>
  <si>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</si>
  <si>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</si>
  <si>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</si>
  <si>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</si>
  <si>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В результате проведенного расчета Н(М)Ц договора составила:</t>
  </si>
  <si>
    <t>рублей</t>
  </si>
  <si>
    <t>в соответствии с Техническим заданием</t>
  </si>
  <si>
    <t>Коммерческое предложение                       №1</t>
  </si>
  <si>
    <t>Коммерческое предложение                        № 2</t>
  </si>
  <si>
    <t>Коммерческое предложение                 № 3</t>
  </si>
  <si>
    <t>Кол-во &lt;v&gt;</t>
  </si>
  <si>
    <t xml:space="preserve"> </t>
  </si>
  <si>
    <t>Приложение № 2
к запросу котировок в электронной форме 
от «___» ________ 202_ г. № ___</t>
  </si>
  <si>
    <t>Расчет Н(М)ЦД по формуле                             v - количество (объем) закупаемого товара (работы, услуги);
     ц - ср. цена за единицу    Н(М)ЦД = v*ц</t>
  </si>
  <si>
    <t>Обоснование начальной (максимальной) цены Договора на поставку сервисного мобильного робота-официанта с функцией интеллектуальной многофункциональной доставки</t>
  </si>
  <si>
    <t xml:space="preserve">При определениеии начальной (максимальной) цены Договора на поставку сервисного мобильного робота-официанта с функцией интеллектуальной многофункциональной доставки применен метод сопоставимых рыночных цен (анализ рынка). </t>
  </si>
  <si>
    <t>шт.</t>
  </si>
  <si>
    <t>Робот-официант Белла Бот Про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</si>
</sst>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0"/>
  </numFmts>
  <fonts count="15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i/>
      <sz val="11"/>
      <name val="Times New Roman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43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43" fontId="2" fillId="0" borderId="1" xfId="1" applyFont="1" applyBorder="1" applyAlignment="1">
      <alignment horizontal="center" vertical="center" wrapText="1"/>
    </xf>
    <xf numFmtId="43" fontId="10" fillId="0" borderId="1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3</xdr:row>
      <xdr:rowOff>1943099</xdr:rowOff>
    </xdr:from>
    <xdr:to>
      <xdr:col>10</xdr:col>
      <xdr:colOff>619125</xdr:colOff>
      <xdr:row>4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0048875" y="4991099"/>
          <a:ext cx="59055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150158</xdr:colOff>
      <xdr:row>3</xdr:row>
      <xdr:rowOff>1590115</xdr:rowOff>
    </xdr:from>
    <xdr:to>
      <xdr:col>9</xdr:col>
      <xdr:colOff>654983</xdr:colOff>
      <xdr:row>3</xdr:row>
      <xdr:rowOff>1847289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9294158" y="4638115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361950</xdr:colOff>
      <xdr:row>5</xdr:row>
      <xdr:rowOff>142692</xdr:rowOff>
    </xdr:from>
    <xdr:to>
      <xdr:col>1</xdr:col>
      <xdr:colOff>1226425</xdr:colOff>
      <xdr:row>5</xdr:row>
      <xdr:rowOff>2047875</xdr:rowOff>
    </xdr:to>
    <xdr:pic>
      <xdr:nvPicPr>
        <xdr:cNvPr id="4" name="Рисунок 3" descr="Робот официант Pudu Bella Bot Pro купить с доставкой в QUBOT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303" t="29211" r="32605" b="1372"/>
        <a:stretch/>
      </xdr:blipFill>
      <xdr:spPr bwMode="auto">
        <a:xfrm>
          <a:off x="571500" y="5876742"/>
          <a:ext cx="864475" cy="1905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tabSelected="1" topLeftCell="A4" zoomScaleNormal="100" workbookViewId="0">
      <selection activeCell="I6" sqref="I6"/>
    </sheetView>
  </sheetViews>
  <sheetFormatPr defaultColWidth="9.140625" defaultRowHeight="12.75" x14ac:dyDescent="0.2"/>
  <cols>
    <col min="1" max="1" width="3.140625" style="1" bestFit="1" customWidth="1"/>
    <col min="2" max="2" width="31" style="1" bestFit="1" customWidth="1"/>
    <col min="3" max="3" width="24.140625" style="1" customWidth="1"/>
    <col min="4" max="4" width="5.85546875" style="1" bestFit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9" width="16.42578125" style="1" customWidth="1"/>
    <col min="10" max="10" width="13.140625" style="1" bestFit="1" customWidth="1"/>
    <col min="11" max="11" width="9.85546875" style="1" bestFit="1" customWidth="1"/>
    <col min="12" max="12" width="16.5703125" style="1" customWidth="1"/>
    <col min="13" max="13" width="16.28515625" style="1" customWidth="1"/>
    <col min="14" max="16384" width="9.140625" style="1"/>
  </cols>
  <sheetData>
    <row r="1" spans="1:13" ht="67.5" customHeight="1" x14ac:dyDescent="0.2">
      <c r="I1" s="37" t="s">
        <v>19</v>
      </c>
      <c r="J1" s="36"/>
      <c r="K1" s="36"/>
      <c r="L1" s="36"/>
      <c r="M1" s="36"/>
    </row>
    <row r="2" spans="1:13" ht="39" customHeight="1" x14ac:dyDescent="0.2">
      <c r="A2" s="38" t="s">
        <v>21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33.5" customHeight="1" x14ac:dyDescent="0.2">
      <c r="A3" s="40" t="s">
        <v>0</v>
      </c>
      <c r="B3" s="40" t="s">
        <v>1</v>
      </c>
      <c r="C3" s="40" t="s">
        <v>2</v>
      </c>
      <c r="D3" s="40" t="s">
        <v>3</v>
      </c>
      <c r="E3" s="40" t="s">
        <v>17</v>
      </c>
      <c r="F3" s="40" t="s">
        <v>4</v>
      </c>
      <c r="G3" s="40"/>
      <c r="H3" s="40"/>
      <c r="I3" s="42" t="s">
        <v>5</v>
      </c>
      <c r="J3" s="42"/>
      <c r="K3" s="42"/>
      <c r="L3" s="43" t="s">
        <v>6</v>
      </c>
      <c r="M3" s="43"/>
    </row>
    <row r="4" spans="1:13" ht="180" customHeight="1" x14ac:dyDescent="0.2">
      <c r="A4" s="40"/>
      <c r="B4" s="41"/>
      <c r="C4" s="40"/>
      <c r="D4" s="41"/>
      <c r="E4" s="41"/>
      <c r="F4" s="25" t="s">
        <v>14</v>
      </c>
      <c r="G4" s="25" t="s">
        <v>15</v>
      </c>
      <c r="H4" s="29" t="s">
        <v>16</v>
      </c>
      <c r="I4" s="16" t="s">
        <v>7</v>
      </c>
      <c r="J4" s="16" t="s">
        <v>8</v>
      </c>
      <c r="K4" s="16" t="s">
        <v>9</v>
      </c>
      <c r="L4" s="17" t="s">
        <v>10</v>
      </c>
      <c r="M4" s="17" t="s">
        <v>20</v>
      </c>
    </row>
    <row r="5" spans="1:13" s="2" customFormat="1" ht="31.5" x14ac:dyDescent="0.25">
      <c r="A5" s="21">
        <v>1</v>
      </c>
      <c r="B5" s="30" t="s">
        <v>24</v>
      </c>
      <c r="C5" s="22" t="s">
        <v>13</v>
      </c>
      <c r="D5" s="26" t="s">
        <v>23</v>
      </c>
      <c r="E5" s="27">
        <v>1</v>
      </c>
      <c r="F5" s="32">
        <v>1336552</v>
      </c>
      <c r="G5" s="31">
        <v>1100000</v>
      </c>
      <c r="H5" s="32">
        <v>1243552</v>
      </c>
      <c r="I5" s="5">
        <f>AVERAGE(F5:H5)</f>
        <v>1226701.3333333333</v>
      </c>
      <c r="J5" s="6">
        <f>SQRT(((SUM((POWER(H5-I5,2)),(POWER(G5-I5,2)),(POWER(F5-I5,2)))/(COLUMNS(F5:H5)-1))))</f>
        <v>119172.86142966163</v>
      </c>
      <c r="K5" s="6">
        <f>J5/I5*100</f>
        <v>9.7149043692511103</v>
      </c>
      <c r="L5" s="7">
        <f>ROUND(I5,2)</f>
        <v>1226701.33</v>
      </c>
      <c r="M5" s="7">
        <f>L5*E5</f>
        <v>1226701.33</v>
      </c>
    </row>
    <row r="6" spans="1:13" s="2" customFormat="1" ht="177.75" customHeight="1" x14ac:dyDescent="0.25">
      <c r="A6" s="3"/>
      <c r="B6"/>
      <c r="C6" s="4"/>
      <c r="D6" s="23"/>
      <c r="E6" s="24"/>
      <c r="F6" s="28"/>
      <c r="G6" s="28"/>
      <c r="H6" s="28"/>
      <c r="I6" s="18"/>
      <c r="J6" s="18"/>
      <c r="K6" s="18"/>
      <c r="L6" s="18"/>
      <c r="M6" s="18"/>
    </row>
    <row r="7" spans="1:13" s="2" customFormat="1" ht="21" customHeight="1" x14ac:dyDescent="0.25">
      <c r="A7" s="3"/>
    </row>
    <row r="8" spans="1:13" ht="15.75" customHeight="1" x14ac:dyDescent="0.2">
      <c r="A8" s="33" t="s">
        <v>11</v>
      </c>
      <c r="B8" s="33"/>
      <c r="C8" s="33"/>
      <c r="D8" s="33"/>
      <c r="E8" s="33"/>
      <c r="F8" s="33"/>
      <c r="G8" s="33"/>
      <c r="H8" s="33"/>
      <c r="I8" s="19">
        <f>L5</f>
        <v>1226701.33</v>
      </c>
      <c r="J8" s="8" t="s">
        <v>12</v>
      </c>
      <c r="K8" s="20" t="s">
        <v>18</v>
      </c>
      <c r="L8" s="8"/>
      <c r="M8" s="9"/>
    </row>
    <row r="9" spans="1:13" ht="36" customHeight="1" x14ac:dyDescent="0.25">
      <c r="A9" s="34" t="s">
        <v>22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13" ht="15.75" x14ac:dyDescent="0.25">
      <c r="A10" s="36"/>
      <c r="B10" s="36"/>
      <c r="C10" s="36"/>
      <c r="D10" s="36"/>
      <c r="E10" s="10"/>
      <c r="F10" s="11"/>
      <c r="G10" s="12"/>
      <c r="H10" s="13"/>
      <c r="I10" s="14"/>
      <c r="J10" s="14"/>
      <c r="K10" s="14"/>
      <c r="L10" s="14"/>
      <c r="M10" s="14"/>
    </row>
    <row r="11" spans="1:13" ht="15.75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ht="15.75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4" spans="1:13" x14ac:dyDescent="0.2">
      <c r="I14" s="15"/>
    </row>
  </sheetData>
  <mergeCells count="13">
    <mergeCell ref="A8:H8"/>
    <mergeCell ref="A9:M9"/>
    <mergeCell ref="A10:D10"/>
    <mergeCell ref="I1:M1"/>
    <mergeCell ref="A2:M2"/>
    <mergeCell ref="A3:A4"/>
    <mergeCell ref="B3:B4"/>
    <mergeCell ref="C3:C4"/>
    <mergeCell ref="D3:D4"/>
    <mergeCell ref="E3:E4"/>
    <mergeCell ref="F3:H3"/>
    <mergeCell ref="I3:K3"/>
    <mergeCell ref="L3:M3"/>
  </mergeCells>
  <pageMargins left="0.7" right="0.7" top="0.75" bottom="0.75" header="0.3" footer="0.3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 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ПК-4</cp:lastModifiedBy>
  <cp:revision>3</cp:revision>
  <cp:lastPrinted>2025-04-08T07:43:31Z</cp:lastPrinted>
  <dcterms:created xsi:type="dcterms:W3CDTF">2014-05-19T23:28:21Z</dcterms:created>
  <dcterms:modified xsi:type="dcterms:W3CDTF">2026-07-21T07:14:18Z</dcterms:modified>
</cp:coreProperties>
</file>