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BA09105-6E8C-4EBD-9337-F0B79C4C2F8F}" xr6:coauthVersionLast="47" xr6:coauthVersionMax="47" xr10:uidLastSave="{00000000-0000-0000-0000-000000000000}"/>
  <bookViews>
    <workbookView xWindow="4635" yWindow="585" windowWidth="14100" windowHeight="15015" xr2:uid="{00000000-000D-0000-FFFF-FFFF00000000}"/>
  </bookViews>
  <sheets>
    <sheet name="Лист1" sheetId="1" r:id="rId1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21" i="1" l="1"/>
</calcChain>
</file>

<file path=xl/sharedStrings.xml><?xml version="1.0" encoding="utf-8"?>
<sst xmlns="http://schemas.openxmlformats.org/spreadsheetml/2006/main" count="274" uniqueCount="108">
  <si>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</si>
  <si>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</si>
  <si>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</si>
  <si>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</si>
  <si>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</si>
  <si>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</si>
  <si>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</si>
  <si>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</si>
  <si>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</si>
  <si>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</si>
  <si>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</si>
  <si>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</si>
  <si>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</si>
  <si>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</si>
  <si>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</si>
  <si>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</si>
  <si>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</si>
  <si>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</si>
  <si>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</si>
  <si>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</si>
  <si>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</si>
  <si>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</si>
  <si>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</si>
  <si>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</si>
  <si>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</si>
  <si>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</si>
  <si>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</si>
  <si>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</si>
  <si>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</si>
  <si>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</si>
  <si>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</si>
  <si>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</si>
  <si>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</si>
  <si>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</si>
  <si>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</si>
  <si>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</si>
  <si>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</si>
  <si>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</si>
  <si>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</si>
  <si>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</si>
  <si>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</si>
  <si>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</si>
  <si>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</si>
  <si>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</si>
  <si>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</si>
  <si>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</si>
  <si>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</si>
  <si>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</si>
  <si>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</si>
  <si>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</si>
  <si>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</si>
  <si>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</si>
  <si>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Диск отрезной</t>
  </si>
  <si>
    <t>шт</t>
  </si>
  <si>
    <t xml:space="preserve">157,38 </t>
  </si>
  <si>
    <t xml:space="preserve">105,00 </t>
  </si>
  <si>
    <t>111,93 (13%*, 6.51%**)
Контракт в ЕИС №1171400462025000013</t>
  </si>
  <si>
    <t>2</t>
  </si>
  <si>
    <t xml:space="preserve">44,12 </t>
  </si>
  <si>
    <t xml:space="preserve">37,00 </t>
  </si>
  <si>
    <t>53,16 (13%*)
Контракт в ЕИС №1170101209126000035</t>
  </si>
  <si>
    <t>3</t>
  </si>
  <si>
    <t>Кран шаровой</t>
  </si>
  <si>
    <t xml:space="preserve">536,53 </t>
  </si>
  <si>
    <t xml:space="preserve">424,00 </t>
  </si>
  <si>
    <t>780,29 (17%*, 5.31%**)
Контракт в ЕИС №1170103744125000018</t>
  </si>
  <si>
    <t>5</t>
  </si>
  <si>
    <t xml:space="preserve">Электрод ОК 46.00  </t>
  </si>
  <si>
    <t>упак</t>
  </si>
  <si>
    <t xml:space="preserve">3 576,88 </t>
  </si>
  <si>
    <t xml:space="preserve">2 420,00 </t>
  </si>
  <si>
    <t>3 350,04 (13%*, 5.88%**)
Контракт в ЕИС №2890102533325000159</t>
  </si>
  <si>
    <t>6</t>
  </si>
  <si>
    <t>Монтажный комплект</t>
  </si>
  <si>
    <t xml:space="preserve">321,92 </t>
  </si>
  <si>
    <t xml:space="preserve">365,00 </t>
  </si>
  <si>
    <t>494,90 (17%*, 6.91%**)
Контракт в ЕИС №2862300107825000036</t>
  </si>
  <si>
    <t>7</t>
  </si>
  <si>
    <t>Унитаз</t>
  </si>
  <si>
    <t xml:space="preserve">9 764,88 </t>
  </si>
  <si>
    <t xml:space="preserve">7 568,00 </t>
  </si>
  <si>
    <t>13 572,90 (13%*, 5.71%**)
Контракт в ЕИС №1170104840425000036</t>
  </si>
  <si>
    <t>8</t>
  </si>
  <si>
    <t xml:space="preserve">Крепеж унитаза к полу </t>
  </si>
  <si>
    <t>103,90 (13%*, 6.51%**)
Контракт в ЕИС №1040800678525000061</t>
  </si>
  <si>
    <t>59,01 (13%*, 4.45%**)
Контракт в ЕИС №2222502906625000411</t>
  </si>
  <si>
    <t xml:space="preserve">Труба Valfex PP-R </t>
  </si>
  <si>
    <t>159,18 (17%*, 5.31%**)
Контракт в ЕИС №2143401616425000680</t>
  </si>
  <si>
    <t xml:space="preserve">199,00 </t>
  </si>
  <si>
    <t>119,70 (17%*, 9.6%**)
Контракт в ЕИС №3373102254125000005</t>
  </si>
  <si>
    <t>191,77 (13%*, 6.51%**)
Контракт в ЕИС №3503600865125000026</t>
  </si>
  <si>
    <t xml:space="preserve">255,00 </t>
  </si>
  <si>
    <t>171,54 (13%*, 5.31%**)
Контракт в ЕИС №3482511529625000113</t>
  </si>
  <si>
    <t>Поставщик 1</t>
  </si>
  <si>
    <t>Поставщик 2</t>
  </si>
  <si>
    <t>Поставщик 3</t>
  </si>
  <si>
    <t>Дата подготовки обоснования НМЦК:15.07.2026</t>
  </si>
  <si>
    <t>на поставку сантехнических материалов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</si>
  <si>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</si>
  <si>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</si>
  <si>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</si>
  <si>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</si>
  <si>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</si>
  <si>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</si>
  <si>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 xml:space="preserve">/ </t>
  </si>
  <si>
    <t>На основании проведенного анализа рынка и расчетов, НМЦК составляет: 50162,41 рублей.</t>
  </si>
  <si>
    <t>4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</si>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</sst>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2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60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zakupki.gov.ru/epz/contract/contractCard/common-info.html?reestrNumber=2222502906625000411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zakupki.gov.ru/epz/contract/contractCard/common-info.html?reestrNumber=1170103744125000018" TargetMode="External"/><Relationship Id="rId7" Type="http://schemas.openxmlformats.org/officeDocument/2006/relationships/hyperlink" Target="http://zakupki.gov.ru/epz/contract/contractCard/common-info.html?reestrNumber=1040800678525000061" TargetMode="External"/><Relationship Id="rId12" Type="http://schemas.openxmlformats.org/officeDocument/2006/relationships/hyperlink" Target="http://zakupki.gov.ru/epz/contract/contractCard/common-info.html?reestrNumber=3482511529625000113" TargetMode="External"/><Relationship Id="rId2" Type="http://schemas.openxmlformats.org/officeDocument/2006/relationships/hyperlink" Target="http://zakupki.gov.ru/epz/contract/contractCard/common-info.html?reestrNumber=1170101209126000035" TargetMode="External"/><Relationship Id="rId1" Type="http://schemas.openxmlformats.org/officeDocument/2006/relationships/hyperlink" Target="http://zakupki.gov.ru/epz/contract/contractCard/common-info.html?reestrNumber=1171400462025000013" TargetMode="External"/><Relationship Id="rId6" Type="http://schemas.openxmlformats.org/officeDocument/2006/relationships/hyperlink" Target="http://zakupki.gov.ru/epz/contract/contractCard/common-info.html?reestrNumber=1170104840425000036" TargetMode="External"/><Relationship Id="rId11" Type="http://schemas.openxmlformats.org/officeDocument/2006/relationships/hyperlink" Target="http://zakupki.gov.ru/epz/contract/contractCard/common-info.html?reestrNumber=3503600865125000026" TargetMode="External"/><Relationship Id="rId5" Type="http://schemas.openxmlformats.org/officeDocument/2006/relationships/hyperlink" Target="http://zakupki.gov.ru/epz/contract/contractCard/common-info.html?reestrNumber=2862300107825000036" TargetMode="External"/><Relationship Id="rId10" Type="http://schemas.openxmlformats.org/officeDocument/2006/relationships/hyperlink" Target="http://zakupki.gov.ru/epz/contract/contractCard/common-info.html?reestrNumber=3373102254125000005" TargetMode="External"/><Relationship Id="rId4" Type="http://schemas.openxmlformats.org/officeDocument/2006/relationships/hyperlink" Target="http://zakupki.gov.ru/epz/contract/contractCard/common-info.html?reestrNumber=2890102533325000159" TargetMode="External"/><Relationship Id="rId9" Type="http://schemas.openxmlformats.org/officeDocument/2006/relationships/hyperlink" Target="http://zakupki.gov.ru/epz/contract/contractCard/common-info.html?reestrNumber=2143401616425000680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F35"/>
  <sheetViews>
    <sheetView tabSelected="1" view="pageBreakPreview" topLeftCell="A13" zoomScaleNormal="100" zoomScaleSheetLayoutView="100" workbookViewId="0">
      <selection activeCell="A12" sqref="A12:A20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3" customWidth="1"/>
    <col min="10" max="26" width="22" style="13" hidden="1" customWidth="1"/>
    <col min="27" max="27" width="20.5703125" style="13" customWidth="1"/>
    <col min="28" max="28" width="23" style="13" customWidth="1"/>
    <col min="29" max="29" width="15.140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37" t="s">
        <v>2</v>
      </c>
      <c r="B6" s="37"/>
      <c r="C6" s="45" t="s">
        <v>100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2" ht="42" customHeight="1" x14ac:dyDescent="0.25">
      <c r="A7" s="37" t="s">
        <v>98</v>
      </c>
      <c r="B7" s="37"/>
      <c r="C7" s="45" t="s">
        <v>99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spans="1:32" ht="43.5" customHeight="1" x14ac:dyDescent="0.25">
      <c r="A8" s="40" t="s">
        <v>97</v>
      </c>
      <c r="B8" s="41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3"/>
    </row>
    <row r="9" spans="1:32" ht="125.25" customHeight="1" x14ac:dyDescent="0.25">
      <c r="A9" s="38" t="s">
        <v>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</row>
    <row r="10" spans="1:32" ht="30" customHeight="1" x14ac:dyDescent="0.25">
      <c r="A10" s="37" t="s">
        <v>4</v>
      </c>
      <c r="B10" s="37" t="s">
        <v>5</v>
      </c>
      <c r="C10" s="37"/>
      <c r="D10" s="39" t="s">
        <v>6</v>
      </c>
      <c r="E10" s="37" t="s">
        <v>7</v>
      </c>
      <c r="F10" s="39" t="s">
        <v>8</v>
      </c>
      <c r="G10" s="6" t="s">
        <v>93</v>
      </c>
      <c r="H10" s="6" t="s">
        <v>94</v>
      </c>
      <c r="I10" s="6" t="s">
        <v>95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39" t="s">
        <v>101</v>
      </c>
      <c r="AD10" s="8" t="s">
        <v>28</v>
      </c>
    </row>
    <row r="11" spans="1:32" ht="45" customHeight="1" x14ac:dyDescent="0.25">
      <c r="A11" s="37"/>
      <c r="B11" s="37"/>
      <c r="C11" s="37"/>
      <c r="D11" s="39"/>
      <c r="E11" s="37"/>
      <c r="F11" s="39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39"/>
      <c r="AD11" s="10"/>
    </row>
    <row r="12" spans="1:32" ht="52.5" customHeight="1" x14ac:dyDescent="0.25">
      <c r="A12" s="11" t="s">
        <v>51</v>
      </c>
      <c r="B12" s="37" t="s">
        <v>52</v>
      </c>
      <c r="C12" s="37"/>
      <c r="D12" s="7"/>
      <c r="E12" s="11" t="s">
        <v>53</v>
      </c>
      <c r="F12" s="12">
        <v>10</v>
      </c>
      <c r="G12" s="6" t="s">
        <v>54</v>
      </c>
      <c r="H12" s="6" t="s">
        <v>55</v>
      </c>
      <c r="I12" s="24" t="s">
        <v>56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28.45</v>
      </c>
      <c r="AB12" s="6">
        <v>22.8</v>
      </c>
      <c r="AC12" s="6">
        <v>124.77</v>
      </c>
      <c r="AD12" s="6">
        <v>1247.7</v>
      </c>
      <c r="AE12" s="13"/>
      <c r="AF12" s="13"/>
    </row>
    <row r="13" spans="1:32" ht="52.5" customHeight="1" x14ac:dyDescent="0.25">
      <c r="A13" s="11" t="s">
        <v>57</v>
      </c>
      <c r="B13" s="37" t="s">
        <v>52</v>
      </c>
      <c r="C13" s="37"/>
      <c r="D13" s="7"/>
      <c r="E13" s="11" t="s">
        <v>53</v>
      </c>
      <c r="F13" s="12">
        <v>10</v>
      </c>
      <c r="G13" s="6" t="s">
        <v>58</v>
      </c>
      <c r="H13" s="6" t="s">
        <v>59</v>
      </c>
      <c r="I13" s="25" t="s">
        <v>60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 t="s">
        <v>46</v>
      </c>
      <c r="AA13" s="6">
        <v>8.1</v>
      </c>
      <c r="AB13" s="6">
        <v>18.09</v>
      </c>
      <c r="AC13" s="6">
        <v>44.76</v>
      </c>
      <c r="AD13" s="6">
        <v>447.6</v>
      </c>
      <c r="AE13" s="13"/>
      <c r="AF13" s="13"/>
    </row>
    <row r="14" spans="1:32" ht="52.5" customHeight="1" x14ac:dyDescent="0.25">
      <c r="A14" s="11" t="s">
        <v>61</v>
      </c>
      <c r="B14" s="37" t="s">
        <v>62</v>
      </c>
      <c r="C14" s="37"/>
      <c r="D14" s="7"/>
      <c r="E14" s="11" t="s">
        <v>53</v>
      </c>
      <c r="F14" s="12">
        <v>20</v>
      </c>
      <c r="G14" s="6" t="s">
        <v>63</v>
      </c>
      <c r="H14" s="6" t="s">
        <v>64</v>
      </c>
      <c r="I14" s="26" t="s">
        <v>65</v>
      </c>
      <c r="J14" s="6" t="s">
        <v>30</v>
      </c>
      <c r="K14" s="6" t="s">
        <v>31</v>
      </c>
      <c r="L14" s="6" t="s">
        <v>32</v>
      </c>
      <c r="M14" s="6" t="s">
        <v>33</v>
      </c>
      <c r="N14" s="6" t="s">
        <v>34</v>
      </c>
      <c r="O14" s="6" t="s">
        <v>35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41</v>
      </c>
      <c r="V14" s="6" t="s">
        <v>42</v>
      </c>
      <c r="W14" s="6" t="s">
        <v>43</v>
      </c>
      <c r="X14" s="6" t="s">
        <v>44</v>
      </c>
      <c r="Y14" s="6" t="s">
        <v>45</v>
      </c>
      <c r="Z14" s="6" t="s">
        <v>46</v>
      </c>
      <c r="AA14" s="6">
        <v>182.13</v>
      </c>
      <c r="AB14" s="6">
        <v>31.39</v>
      </c>
      <c r="AC14" s="6">
        <v>580.27</v>
      </c>
      <c r="AD14" s="6">
        <v>11605.4</v>
      </c>
      <c r="AE14" s="13"/>
      <c r="AF14" s="13"/>
    </row>
    <row r="15" spans="1:32" ht="52.5" customHeight="1" x14ac:dyDescent="0.25">
      <c r="A15" s="36" t="s">
        <v>106</v>
      </c>
      <c r="B15" s="37" t="s">
        <v>67</v>
      </c>
      <c r="C15" s="37"/>
      <c r="D15" s="7"/>
      <c r="E15" s="11" t="s">
        <v>68</v>
      </c>
      <c r="F15" s="12">
        <v>2</v>
      </c>
      <c r="G15" s="6" t="s">
        <v>69</v>
      </c>
      <c r="H15" s="6" t="s">
        <v>70</v>
      </c>
      <c r="I15" s="27" t="s">
        <v>71</v>
      </c>
      <c r="J15" s="6" t="s">
        <v>30</v>
      </c>
      <c r="K15" s="6" t="s">
        <v>31</v>
      </c>
      <c r="L15" s="6" t="s">
        <v>32</v>
      </c>
      <c r="M15" s="6" t="s">
        <v>33</v>
      </c>
      <c r="N15" s="6" t="s">
        <v>34</v>
      </c>
      <c r="O15" s="6" t="s">
        <v>35</v>
      </c>
      <c r="P15" s="6" t="s">
        <v>36</v>
      </c>
      <c r="Q15" s="6" t="s">
        <v>37</v>
      </c>
      <c r="R15" s="6" t="s">
        <v>38</v>
      </c>
      <c r="S15" s="6" t="s">
        <v>39</v>
      </c>
      <c r="T15" s="6" t="s">
        <v>40</v>
      </c>
      <c r="U15" s="6" t="s">
        <v>41</v>
      </c>
      <c r="V15" s="6" t="s">
        <v>42</v>
      </c>
      <c r="W15" s="6" t="s">
        <v>43</v>
      </c>
      <c r="X15" s="6" t="s">
        <v>44</v>
      </c>
      <c r="Y15" s="6" t="s">
        <v>45</v>
      </c>
      <c r="Z15" s="6" t="s">
        <v>46</v>
      </c>
      <c r="AA15" s="6">
        <v>613.03</v>
      </c>
      <c r="AB15" s="6">
        <v>19.68</v>
      </c>
      <c r="AC15" s="6">
        <v>3115.64</v>
      </c>
      <c r="AD15" s="6">
        <v>6231.28</v>
      </c>
      <c r="AE15" s="13"/>
      <c r="AF15" s="13"/>
    </row>
    <row r="16" spans="1:32" ht="52.5" customHeight="1" x14ac:dyDescent="0.25">
      <c r="A16" s="36" t="s">
        <v>66</v>
      </c>
      <c r="B16" s="37" t="s">
        <v>73</v>
      </c>
      <c r="C16" s="37"/>
      <c r="D16" s="7"/>
      <c r="E16" s="11" t="s">
        <v>53</v>
      </c>
      <c r="F16" s="12">
        <v>5</v>
      </c>
      <c r="G16" s="6" t="s">
        <v>74</v>
      </c>
      <c r="H16" s="6" t="s">
        <v>75</v>
      </c>
      <c r="I16" s="28" t="s">
        <v>76</v>
      </c>
      <c r="J16" s="6" t="s">
        <v>30</v>
      </c>
      <c r="K16" s="6" t="s">
        <v>31</v>
      </c>
      <c r="L16" s="6" t="s">
        <v>32</v>
      </c>
      <c r="M16" s="6" t="s">
        <v>33</v>
      </c>
      <c r="N16" s="6" t="s">
        <v>34</v>
      </c>
      <c r="O16" s="6" t="s">
        <v>35</v>
      </c>
      <c r="P16" s="6" t="s">
        <v>36</v>
      </c>
      <c r="Q16" s="6" t="s">
        <v>37</v>
      </c>
      <c r="R16" s="6" t="s">
        <v>38</v>
      </c>
      <c r="S16" s="6" t="s">
        <v>39</v>
      </c>
      <c r="T16" s="6" t="s">
        <v>40</v>
      </c>
      <c r="U16" s="6" t="s">
        <v>41</v>
      </c>
      <c r="V16" s="6" t="s">
        <v>42</v>
      </c>
      <c r="W16" s="6" t="s">
        <v>43</v>
      </c>
      <c r="X16" s="6" t="s">
        <v>44</v>
      </c>
      <c r="Y16" s="6" t="s">
        <v>45</v>
      </c>
      <c r="Z16" s="6" t="s">
        <v>46</v>
      </c>
      <c r="AA16" s="6">
        <v>90.05</v>
      </c>
      <c r="AB16" s="6">
        <v>22.86</v>
      </c>
      <c r="AC16" s="6">
        <v>393.94</v>
      </c>
      <c r="AD16" s="6">
        <v>1969.7</v>
      </c>
      <c r="AE16" s="13"/>
      <c r="AF16" s="13"/>
    </row>
    <row r="17" spans="1:32" ht="52.5" customHeight="1" x14ac:dyDescent="0.25">
      <c r="A17" s="36" t="s">
        <v>72</v>
      </c>
      <c r="B17" s="37" t="s">
        <v>78</v>
      </c>
      <c r="C17" s="37"/>
      <c r="D17" s="7"/>
      <c r="E17" s="11" t="s">
        <v>53</v>
      </c>
      <c r="F17" s="12">
        <v>1</v>
      </c>
      <c r="G17" s="6" t="s">
        <v>79</v>
      </c>
      <c r="H17" s="6" t="s">
        <v>80</v>
      </c>
      <c r="I17" s="29" t="s">
        <v>81</v>
      </c>
      <c r="J17" s="6" t="s">
        <v>30</v>
      </c>
      <c r="K17" s="6" t="s">
        <v>31</v>
      </c>
      <c r="L17" s="6" t="s">
        <v>32</v>
      </c>
      <c r="M17" s="6" t="s">
        <v>33</v>
      </c>
      <c r="N17" s="6" t="s">
        <v>34</v>
      </c>
      <c r="O17" s="6" t="s">
        <v>35</v>
      </c>
      <c r="P17" s="6" t="s">
        <v>36</v>
      </c>
      <c r="Q17" s="6" t="s">
        <v>37</v>
      </c>
      <c r="R17" s="6" t="s">
        <v>38</v>
      </c>
      <c r="S17" s="6" t="s">
        <v>39</v>
      </c>
      <c r="T17" s="6" t="s">
        <v>40</v>
      </c>
      <c r="U17" s="6" t="s">
        <v>41</v>
      </c>
      <c r="V17" s="6" t="s">
        <v>42</v>
      </c>
      <c r="W17" s="6" t="s">
        <v>43</v>
      </c>
      <c r="X17" s="6" t="s">
        <v>44</v>
      </c>
      <c r="Y17" s="6" t="s">
        <v>45</v>
      </c>
      <c r="Z17" s="6" t="s">
        <v>46</v>
      </c>
      <c r="AA17" s="6">
        <v>3038.26</v>
      </c>
      <c r="AB17" s="6">
        <v>29.49</v>
      </c>
      <c r="AC17" s="6">
        <v>10301.93</v>
      </c>
      <c r="AD17" s="6">
        <v>10301.93</v>
      </c>
      <c r="AE17" s="13"/>
      <c r="AF17" s="13"/>
    </row>
    <row r="18" spans="1:32" ht="52.5" customHeight="1" x14ac:dyDescent="0.25">
      <c r="A18" s="36" t="s">
        <v>77</v>
      </c>
      <c r="B18" s="37" t="s">
        <v>83</v>
      </c>
      <c r="C18" s="37"/>
      <c r="D18" s="7"/>
      <c r="E18" s="11" t="s">
        <v>53</v>
      </c>
      <c r="F18" s="12">
        <v>1</v>
      </c>
      <c r="G18" s="30" t="s">
        <v>84</v>
      </c>
      <c r="H18" s="6" t="s">
        <v>55</v>
      </c>
      <c r="I18" s="31" t="s">
        <v>85</v>
      </c>
      <c r="J18" s="6" t="s">
        <v>30</v>
      </c>
      <c r="K18" s="6" t="s">
        <v>31</v>
      </c>
      <c r="L18" s="6" t="s">
        <v>32</v>
      </c>
      <c r="M18" s="6" t="s">
        <v>33</v>
      </c>
      <c r="N18" s="6" t="s">
        <v>34</v>
      </c>
      <c r="O18" s="6" t="s">
        <v>35</v>
      </c>
      <c r="P18" s="6" t="s">
        <v>36</v>
      </c>
      <c r="Q18" s="6" t="s">
        <v>37</v>
      </c>
      <c r="R18" s="6" t="s">
        <v>38</v>
      </c>
      <c r="S18" s="6" t="s">
        <v>39</v>
      </c>
      <c r="T18" s="6" t="s">
        <v>40</v>
      </c>
      <c r="U18" s="6" t="s">
        <v>41</v>
      </c>
      <c r="V18" s="6" t="s">
        <v>42</v>
      </c>
      <c r="W18" s="6" t="s">
        <v>43</v>
      </c>
      <c r="X18" s="6" t="s">
        <v>44</v>
      </c>
      <c r="Y18" s="6" t="s">
        <v>45</v>
      </c>
      <c r="Z18" s="6" t="s">
        <v>46</v>
      </c>
      <c r="AA18" s="6">
        <v>26.24</v>
      </c>
      <c r="AB18" s="6">
        <v>29.38</v>
      </c>
      <c r="AC18" s="6">
        <v>89.3</v>
      </c>
      <c r="AD18" s="6">
        <v>89.3</v>
      </c>
      <c r="AE18" s="13"/>
      <c r="AF18" s="13"/>
    </row>
    <row r="19" spans="1:32" ht="52.5" customHeight="1" x14ac:dyDescent="0.25">
      <c r="A19" s="36" t="s">
        <v>82</v>
      </c>
      <c r="B19" s="37" t="s">
        <v>86</v>
      </c>
      <c r="C19" s="37"/>
      <c r="D19" s="7"/>
      <c r="E19" s="11" t="s">
        <v>53</v>
      </c>
      <c r="F19" s="12">
        <v>50</v>
      </c>
      <c r="G19" s="32" t="s">
        <v>87</v>
      </c>
      <c r="H19" s="6" t="s">
        <v>88</v>
      </c>
      <c r="I19" s="33" t="s">
        <v>89</v>
      </c>
      <c r="J19" s="6" t="s">
        <v>30</v>
      </c>
      <c r="K19" s="6" t="s">
        <v>31</v>
      </c>
      <c r="L19" s="6" t="s">
        <v>32</v>
      </c>
      <c r="M19" s="6" t="s">
        <v>33</v>
      </c>
      <c r="N19" s="6" t="s">
        <v>34</v>
      </c>
      <c r="O19" s="6" t="s">
        <v>35</v>
      </c>
      <c r="P19" s="6" t="s">
        <v>36</v>
      </c>
      <c r="Q19" s="6" t="s">
        <v>37</v>
      </c>
      <c r="R19" s="6" t="s">
        <v>38</v>
      </c>
      <c r="S19" s="6" t="s">
        <v>39</v>
      </c>
      <c r="T19" s="6" t="s">
        <v>40</v>
      </c>
      <c r="U19" s="6" t="s">
        <v>41</v>
      </c>
      <c r="V19" s="6" t="s">
        <v>42</v>
      </c>
      <c r="W19" s="6" t="s">
        <v>43</v>
      </c>
      <c r="X19" s="6" t="s">
        <v>44</v>
      </c>
      <c r="Y19" s="6" t="s">
        <v>45</v>
      </c>
      <c r="Z19" s="6" t="s">
        <v>46</v>
      </c>
      <c r="AA19" s="6">
        <v>39.65</v>
      </c>
      <c r="AB19" s="6">
        <v>24.89</v>
      </c>
      <c r="AC19" s="6">
        <v>159.29</v>
      </c>
      <c r="AD19" s="6">
        <v>7964.5</v>
      </c>
      <c r="AE19" s="13"/>
      <c r="AF19" s="13"/>
    </row>
    <row r="20" spans="1:32" ht="52.5" customHeight="1" x14ac:dyDescent="0.25">
      <c r="A20" s="36" t="s">
        <v>107</v>
      </c>
      <c r="B20" s="37" t="s">
        <v>86</v>
      </c>
      <c r="C20" s="37"/>
      <c r="D20" s="7"/>
      <c r="E20" s="11" t="s">
        <v>53</v>
      </c>
      <c r="F20" s="12">
        <v>50</v>
      </c>
      <c r="G20" s="34" t="s">
        <v>90</v>
      </c>
      <c r="H20" s="6" t="s">
        <v>91</v>
      </c>
      <c r="I20" s="35" t="s">
        <v>92</v>
      </c>
      <c r="J20" s="6" t="s">
        <v>30</v>
      </c>
      <c r="K20" s="6" t="s">
        <v>31</v>
      </c>
      <c r="L20" s="6" t="s">
        <v>32</v>
      </c>
      <c r="M20" s="6" t="s">
        <v>33</v>
      </c>
      <c r="N20" s="6" t="s">
        <v>34</v>
      </c>
      <c r="O20" s="6" t="s">
        <v>35</v>
      </c>
      <c r="P20" s="6" t="s">
        <v>36</v>
      </c>
      <c r="Q20" s="6" t="s">
        <v>37</v>
      </c>
      <c r="R20" s="6" t="s">
        <v>38</v>
      </c>
      <c r="S20" s="6" t="s">
        <v>39</v>
      </c>
      <c r="T20" s="6" t="s">
        <v>40</v>
      </c>
      <c r="U20" s="6" t="s">
        <v>41</v>
      </c>
      <c r="V20" s="6" t="s">
        <v>42</v>
      </c>
      <c r="W20" s="6" t="s">
        <v>43</v>
      </c>
      <c r="X20" s="6" t="s">
        <v>44</v>
      </c>
      <c r="Y20" s="6" t="s">
        <v>45</v>
      </c>
      <c r="Z20" s="6" t="s">
        <v>46</v>
      </c>
      <c r="AA20" s="6">
        <v>43.54</v>
      </c>
      <c r="AB20" s="6">
        <v>21.12</v>
      </c>
      <c r="AC20" s="6">
        <v>206.1</v>
      </c>
      <c r="AD20" s="6">
        <v>10305</v>
      </c>
      <c r="AE20" s="13"/>
      <c r="AF20" s="13"/>
    </row>
    <row r="21" spans="1:32" x14ac:dyDescent="0.25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C21" s="11" t="s">
        <v>47</v>
      </c>
      <c r="AD21" s="6">
        <f>SUM(AD12:AD20)</f>
        <v>50162.41</v>
      </c>
    </row>
    <row r="22" spans="1:32" x14ac:dyDescent="0.25">
      <c r="A22" s="49" t="s">
        <v>105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1"/>
    </row>
    <row r="23" spans="1:32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</row>
    <row r="25" spans="1:32" x14ac:dyDescent="0.25">
      <c r="A25" s="52" t="s">
        <v>96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</row>
    <row r="26" spans="1:32" x14ac:dyDescent="0.25">
      <c r="A26" s="53" t="s">
        <v>102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</row>
    <row r="27" spans="1:32" x14ac:dyDescent="0.25">
      <c r="A27" s="53" t="s">
        <v>103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</row>
    <row r="28" spans="1:32" ht="15.75" thickBot="1" x14ac:dyDescent="0.3">
      <c r="A28" s="1"/>
      <c r="B28" s="1"/>
      <c r="C28" s="1"/>
      <c r="D28" s="1"/>
      <c r="E28" s="1"/>
      <c r="F28" s="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32" ht="15.75" thickBot="1" x14ac:dyDescent="0.3">
      <c r="A29" s="54" t="s">
        <v>48</v>
      </c>
      <c r="B29" s="55"/>
      <c r="C29" s="55"/>
      <c r="D29" s="55"/>
      <c r="E29" s="14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32" x14ac:dyDescent="0.25">
      <c r="A30" s="56"/>
      <c r="B30" s="57"/>
      <c r="C30" s="57"/>
      <c r="D30" s="57"/>
      <c r="E30" s="15"/>
      <c r="F30" s="16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32" ht="15.75" thickBot="1" x14ac:dyDescent="0.3">
      <c r="A31" s="58" t="s">
        <v>49</v>
      </c>
      <c r="B31" s="59"/>
      <c r="C31" s="59"/>
      <c r="D31" s="59"/>
      <c r="E31" s="17"/>
      <c r="F31" s="16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32" x14ac:dyDescent="0.25">
      <c r="A32" s="56" t="s">
        <v>104</v>
      </c>
      <c r="B32" s="57"/>
      <c r="C32" s="57"/>
      <c r="D32" s="57"/>
      <c r="E32" s="18"/>
      <c r="F32" s="16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ht="16.5" thickBot="1" x14ac:dyDescent="0.3">
      <c r="A33" s="46" t="s">
        <v>50</v>
      </c>
      <c r="B33" s="47"/>
      <c r="C33" s="47"/>
      <c r="D33" s="47"/>
      <c r="E33" s="19"/>
      <c r="F33" s="20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3"/>
      <c r="AB33" s="3"/>
      <c r="AC33" s="3"/>
    </row>
    <row r="34" spans="1:29" ht="15.75" x14ac:dyDescent="0.25">
      <c r="A34" s="22"/>
      <c r="B34" s="22"/>
      <c r="C34" s="22"/>
      <c r="D34" s="22"/>
      <c r="E34" s="22"/>
      <c r="F34" s="20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3"/>
      <c r="AB34" s="3"/>
      <c r="AC34" s="3"/>
    </row>
    <row r="35" spans="1:29" ht="15.75" x14ac:dyDescent="0.25">
      <c r="A35" s="23" t="s">
        <v>0</v>
      </c>
    </row>
  </sheetData>
  <mergeCells count="33">
    <mergeCell ref="B18:C18"/>
    <mergeCell ref="B19:C19"/>
    <mergeCell ref="B20:C20"/>
    <mergeCell ref="B13:C13"/>
    <mergeCell ref="B14:C14"/>
    <mergeCell ref="B15:C15"/>
    <mergeCell ref="B16:C16"/>
    <mergeCell ref="B17:C17"/>
    <mergeCell ref="A33:D33"/>
    <mergeCell ref="A21:AA21"/>
    <mergeCell ref="A22:AD22"/>
    <mergeCell ref="A25:AD25"/>
    <mergeCell ref="A26:AD26"/>
    <mergeCell ref="A27:AD27"/>
    <mergeCell ref="A29:D29"/>
    <mergeCell ref="A30:D30"/>
    <mergeCell ref="A31:D31"/>
    <mergeCell ref="A32:D32"/>
    <mergeCell ref="A23:AD23"/>
    <mergeCell ref="A8:AD8"/>
    <mergeCell ref="A3:AD3"/>
    <mergeCell ref="A6:B6"/>
    <mergeCell ref="C6:AD6"/>
    <mergeCell ref="A7:B7"/>
    <mergeCell ref="C7:AD7"/>
    <mergeCell ref="B12:C12"/>
    <mergeCell ref="A9:AD9"/>
    <mergeCell ref="A10:A11"/>
    <mergeCell ref="B10:C11"/>
    <mergeCell ref="D10:D11"/>
    <mergeCell ref="E10:E11"/>
    <mergeCell ref="F10:F11"/>
    <mergeCell ref="AC10:AC11"/>
  </mergeCells>
  <phoneticPr fontId="25" type="noConversion"/>
  <hyperlinks>
    <hyperlink ref="I12" r:id="rId1" xr:uid="{00000000-0004-0000-0000-000000000000}"/>
    <hyperlink ref="I13" r:id="rId2" xr:uid="{00000000-0004-0000-0000-000001000000}"/>
    <hyperlink ref="I14" r:id="rId3" xr:uid="{00000000-0004-0000-0000-000002000000}"/>
    <hyperlink ref="I15" r:id="rId4" xr:uid="{00000000-0004-0000-0000-000004000000}"/>
    <hyperlink ref="I16" r:id="rId5" xr:uid="{00000000-0004-0000-0000-000005000000}"/>
    <hyperlink ref="I17" r:id="rId6" xr:uid="{00000000-0004-0000-0000-000006000000}"/>
    <hyperlink ref="G18" r:id="rId7" xr:uid="{00000000-0004-0000-0000-000007000000}"/>
    <hyperlink ref="I18" r:id="rId8" xr:uid="{00000000-0004-0000-0000-000008000000}"/>
    <hyperlink ref="G19" r:id="rId9" xr:uid="{00000000-0004-0000-0000-00000A000000}"/>
    <hyperlink ref="I19" r:id="rId10" xr:uid="{00000000-0004-0000-0000-00000B000000}"/>
    <hyperlink ref="G20" r:id="rId11" xr:uid="{00000000-0004-0000-0000-00000C000000}"/>
    <hyperlink ref="I20" r:id="rId12" xr:uid="{00000000-0004-0000-0000-00000D000000}"/>
  </hyperlinks>
  <pageMargins left="0.39370078740157483" right="0.39370078740157483" top="0.39370078740157483" bottom="0.39370078740157483" header="0" footer="0"/>
  <pageSetup paperSize="9" scale="54" fitToHeight="0" orientation="landscape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2026-07-23T03:24:58Z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