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680" yWindow="-120" windowWidth="21840" windowHeight="13140"/>
  </bookViews>
  <sheets>
    <sheet name="Лист 1" sheetId="4" r:id="rId1"/>
  </sheets>
  <definedNames>
    <definedName name="_xlnm._FilterDatabase" localSheetId="0" hidden="1">'Лист 1'!#REF!</definedName>
    <definedName name="_xlnm.Print_Titles" localSheetId="0">'Лист 1'!$3:$3</definedName>
    <definedName name="_xlnm.Print_Area" localSheetId="0">'Лист 1'!$A$1:$L$6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/>
  <c r="J4"/>
  <c r="L5" l="1"/>
  <c r="L6" s="1"/>
</calcChain>
</file>

<file path=xl/sharedStrings.xml><?xml version="1.0" encoding="utf-8"?>
<sst xmlns="http://schemas.openxmlformats.org/spreadsheetml/2006/main" count="20" uniqueCount="19">
  <si>
    <t>Единица 
измерения</t>
  </si>
  <si>
    <t>Сумма, руб.</t>
  </si>
  <si>
    <t>Наименование товара</t>
  </si>
  <si>
    <t>Источник информации о ценах товаров, являющихся предметом закупки</t>
  </si>
  <si>
    <t>№
п/п</t>
  </si>
  <si>
    <t>Количество единиц</t>
  </si>
  <si>
    <t>Обоснование НМЦД</t>
  </si>
  <si>
    <t>Используемый метод обоснования начальной (максимальной) цены договора - метод сопоставимых рыночных цен (анализ рынка)</t>
  </si>
  <si>
    <t>НМЦД</t>
  </si>
  <si>
    <t>ИТОГО</t>
  </si>
  <si>
    <t>Описание предмета закупки</t>
  </si>
  <si>
    <t>Коэф. вариации</t>
  </si>
  <si>
    <t>Цена за единицу измерения, принятая для обоснования НМЦД, руб.</t>
  </si>
  <si>
    <t>В соответствии с Описанием предмета закупки (Техническим заданием)</t>
  </si>
  <si>
    <t>Оказание услуг по проведению периодического медосмотра работников ГАПОУ СО «ВСАМК им. А.А. Евстигнеева»</t>
  </si>
  <si>
    <r>
      <t xml:space="preserve">Цена за единицу измерения, руб.
Комм. предл. Поставщика № 1 </t>
    </r>
    <r>
      <rPr>
        <b/>
        <sz val="11"/>
        <color theme="1"/>
        <rFont val="Arial"/>
        <family val="2"/>
        <charset val="204"/>
      </rPr>
      <t/>
    </r>
  </si>
  <si>
    <r>
      <t xml:space="preserve">Цена за единицу измерения, руб.
Комм. предл. Поставщика № 2 </t>
    </r>
    <r>
      <rPr>
        <b/>
        <sz val="11"/>
        <color theme="1"/>
        <rFont val="Arial"/>
        <family val="2"/>
        <charset val="204"/>
      </rPr>
      <t/>
    </r>
  </si>
  <si>
    <t>чел.</t>
  </si>
  <si>
    <t>Цена за единицу измерения, руб.
реестр контрактов 
№
https://zakupki.gov.ru/epz/contractfz223/card/contract-info.html?reestrNumber=56604003421260000180000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</si>
</sst>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%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Arial"/>
      <family val="2"/>
      <charset val="204"/>
    </font>
    <font>
      <b/>
      <sz val="7.5"/>
      <name val="Arial"/>
      <family val="2"/>
      <charset val="204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7.5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7.5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vertical="center"/>
    </xf>
    <xf numFmtId="4" fontId="11" fillId="2" borderId="1" xfId="2" applyNumberFormat="1" applyFont="1" applyFill="1" applyBorder="1" applyAlignment="1">
      <alignment horizontal="center" vertical="center" wrapText="1"/>
    </xf>
    <xf numFmtId="4" fontId="13" fillId="2" borderId="1" xfId="4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Процентный" xfId="3" builtinId="5"/>
    <cellStyle name="Финансовый" xfId="2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fz223/card/contract-info.html?reestrNumber=5660400342126000018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tabSelected="1" zoomScaleNormal="100" workbookViewId="0">
      <selection activeCell="G18" sqref="G18"/>
    </sheetView>
  </sheetViews>
  <sheetFormatPr defaultColWidth="9.140625" defaultRowHeight="11.25"/>
  <cols>
    <col min="1" max="1" width="5.7109375" style="2" customWidth="1"/>
    <col min="2" max="2" width="28" style="3" customWidth="1"/>
    <col min="3" max="3" width="15.85546875" style="3" customWidth="1"/>
    <col min="4" max="4" width="17.42578125" style="1" customWidth="1"/>
    <col min="5" max="5" width="9.140625" style="3" customWidth="1"/>
    <col min="6" max="6" width="9.42578125" style="3" customWidth="1"/>
    <col min="7" max="7" width="13" style="5" customWidth="1"/>
    <col min="8" max="9" width="12.85546875" style="5" customWidth="1"/>
    <col min="10" max="10" width="16.7109375" style="5" customWidth="1"/>
    <col min="11" max="11" width="18.85546875" style="6" customWidth="1"/>
    <col min="12" max="12" width="12.140625" style="6" customWidth="1"/>
    <col min="13" max="14" width="9.140625" style="1"/>
    <col min="15" max="15" width="57.7109375" style="1" customWidth="1"/>
    <col min="16" max="16384" width="9.140625" style="1"/>
  </cols>
  <sheetData>
    <row r="1" spans="1:15" ht="12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5" ht="18.75" customHeight="1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5" s="2" customFormat="1" ht="221.25" customHeight="1">
      <c r="A3" s="7" t="s">
        <v>4</v>
      </c>
      <c r="B3" s="11" t="s">
        <v>2</v>
      </c>
      <c r="C3" s="8" t="s">
        <v>10</v>
      </c>
      <c r="D3" s="8" t="s">
        <v>3</v>
      </c>
      <c r="E3" s="11" t="s">
        <v>0</v>
      </c>
      <c r="F3" s="11" t="s">
        <v>5</v>
      </c>
      <c r="G3" s="9" t="s">
        <v>15</v>
      </c>
      <c r="H3" s="9" t="s">
        <v>16</v>
      </c>
      <c r="I3" s="22" t="s">
        <v>18</v>
      </c>
      <c r="J3" s="9" t="s">
        <v>11</v>
      </c>
      <c r="K3" s="9" t="s">
        <v>12</v>
      </c>
      <c r="L3" s="10" t="s">
        <v>1</v>
      </c>
      <c r="O3" s="12"/>
    </row>
    <row r="4" spans="1:15" s="2" customFormat="1" ht="155.25" customHeight="1">
      <c r="A4" s="13">
        <v>1</v>
      </c>
      <c r="B4" s="14" t="s">
        <v>14</v>
      </c>
      <c r="C4" s="15" t="s">
        <v>13</v>
      </c>
      <c r="D4" s="16" t="s">
        <v>7</v>
      </c>
      <c r="E4" s="17" t="s">
        <v>17</v>
      </c>
      <c r="F4" s="18">
        <v>76</v>
      </c>
      <c r="G4" s="18">
        <v>1400</v>
      </c>
      <c r="H4" s="18">
        <v>1620.95</v>
      </c>
      <c r="I4" s="17">
        <v>2250</v>
      </c>
      <c r="J4" s="20">
        <f>STDEV(H4:I4)/AVERAGE(H4:I4)</f>
        <v>0.22981723902680154</v>
      </c>
      <c r="K4" s="19">
        <f>ROUNDUP(SUM(G4:I4)/COUNT(G4:I4),3)</f>
        <v>1756.9839999999999</v>
      </c>
      <c r="L4" s="21">
        <v>133530.48000000001</v>
      </c>
    </row>
    <row r="5" spans="1:15" ht="17.45" customHeight="1">
      <c r="A5" s="23" t="s">
        <v>9</v>
      </c>
      <c r="B5" s="28"/>
      <c r="C5" s="24"/>
      <c r="D5" s="24"/>
      <c r="E5" s="28"/>
      <c r="F5" s="28"/>
      <c r="G5" s="24"/>
      <c r="H5" s="24"/>
      <c r="I5" s="24"/>
      <c r="J5" s="24"/>
      <c r="K5" s="25"/>
      <c r="L5" s="4">
        <f>SUM(L4:L4)</f>
        <v>133530.48000000001</v>
      </c>
    </row>
    <row r="6" spans="1:15" ht="17.45" customHeight="1">
      <c r="A6" s="23" t="s">
        <v>8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4">
        <f>L5</f>
        <v>133530.48000000001</v>
      </c>
    </row>
  </sheetData>
  <mergeCells count="4">
    <mergeCell ref="A6:K6"/>
    <mergeCell ref="A1:L1"/>
    <mergeCell ref="A2:L2"/>
    <mergeCell ref="A5:K5"/>
  </mergeCells>
  <conditionalFormatting sqref="J4">
    <cfRule type="cellIs" dxfId="0" priority="1" operator="greaterThan">
      <formula>0.33</formula>
    </cfRule>
  </conditionalFormatting>
  <hyperlinks>
    <hyperlink ref="I3" r:id="rId1" display="https://zakupki.gov.ru/epz/contractfz223/card/contract-info.html?reestrNumber=56604003421260000180000"/>
  </hyperlinks>
  <pageMargins left="0.31496062992125984" right="0.15748031496062992" top="0.31496062992125984" bottom="0.19685039370078741" header="0.31496062992125984" footer="0.15748031496062992"/>
  <pageSetup paperSize="9" scale="6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Чапанов Иван</dc:creator>
  <cp:lastModifiedBy>vsamt225-2</cp:lastModifiedBy>
  <cp:lastPrinted>2026-05-25T03:46:52Z</cp:lastPrinted>
  <dcterms:created xsi:type="dcterms:W3CDTF">2010-10-18T08:43:40Z</dcterms:created>
  <dcterms:modified xsi:type="dcterms:W3CDTF">2026-07-08T08:38:49Z</dcterms:modified>
</cp:coreProperties>
</file>