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15F36E0-5629-4C41-979F-D999ED25AD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2" i="1" l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</calcChain>
</file>

<file path=xl/sharedStrings.xml><?xml version="1.0" encoding="utf-8"?>
<sst xmlns="http://schemas.openxmlformats.org/spreadsheetml/2006/main" count="594" uniqueCount="156">
  <si>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</si>
  <si>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</si>
  <si>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</si>
  <si>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</si>
  <si>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</si>
  <si>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</si>
  <si>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</si>
  <si>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</si>
  <si>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</si>
  <si>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</si>
  <si>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</si>
  <si>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</si>
  <si>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</si>
  <si>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</si>
  <si>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</si>
  <si>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</si>
  <si>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</si>
  <si>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</si>
  <si>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</si>
  <si>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</si>
  <si>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</si>
  <si>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</si>
  <si>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</si>
  <si>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</si>
  <si>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</si>
  <si>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</si>
  <si>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</si>
  <si>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</si>
  <si>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</si>
  <si>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</si>
  <si>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</si>
  <si>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</si>
  <si>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</si>
  <si>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</si>
  <si>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</si>
  <si>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</si>
  <si>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</si>
  <si>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</si>
  <si>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</si>
  <si>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</si>
  <si>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</si>
  <si>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</si>
  <si>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</si>
  <si>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</si>
  <si>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</si>
  <si>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</si>
  <si>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</si>
  <si>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</si>
  <si>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</si>
  <si>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</si>
  <si>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шт</t>
  </si>
  <si>
    <t>Водоэмульсионная краска</t>
  </si>
  <si>
    <t>2 027,37 (13%*)
Контракт в ЕИС №1245800049326000036</t>
  </si>
  <si>
    <t>1 974,36 (13%*)
Контракт в ЕИС №1220800759126000028</t>
  </si>
  <si>
    <t>1 899,71 (13%*, 6.91%**)
Контракт в ЕИС №3545317717125000032</t>
  </si>
  <si>
    <t>Штукатурка Ротгипс</t>
  </si>
  <si>
    <t>528,85 (8.37%**)
Контракт в ЕИС №1190100248525000018</t>
  </si>
  <si>
    <t>647,77 (13%*)
Контракт в ЕИС №1424400111926000015</t>
  </si>
  <si>
    <t>739,19 (5.71%**)
Контракт в ЕИС №1190100248525000150</t>
  </si>
  <si>
    <t>Геркулес Клей</t>
  </si>
  <si>
    <t>674,22 (4.45%**)
Контракт в ЕИС №1190104580225000194</t>
  </si>
  <si>
    <t>672,88 
Контракт в ЕИС №1190100248526000111</t>
  </si>
  <si>
    <t>683,92 (13.58%**)
Контракт в ЕИС №1246402522424000133</t>
  </si>
  <si>
    <t>Цемент ПЦ-400 Д20</t>
  </si>
  <si>
    <t>781,56 (5.31%**)
Контракт в ЕИС №1246402522425000127</t>
  </si>
  <si>
    <t>811,42 (7.56%**)
Контракт в ЕИС №1246402522425000033</t>
  </si>
  <si>
    <t>758,45 (5.71%**)
Контракт в ЕИС №1542410702825000061</t>
  </si>
  <si>
    <t>Мешки для мусора</t>
  </si>
  <si>
    <t>рул</t>
  </si>
  <si>
    <t>351,04 (13%*, 6.51%**)
Контракт в ЕИС №2381603642325000032</t>
  </si>
  <si>
    <t>358,15 (13%*, 7.56%**)
Контракт в ЕИС №2553700815525000013</t>
  </si>
  <si>
    <t>360,29 (13%*, 9.6%**)
Контракт в ЕИС №2240900029025000004</t>
  </si>
  <si>
    <t>Растворитель 646 Спектр ТФ</t>
  </si>
  <si>
    <t>207,88 (13%*, 9.6%**)
Контракт в ЕИС №3222514297825000008</t>
  </si>
  <si>
    <t>169,14 (5.71%**)
Контракт в ЕИС №1551400176325000091</t>
  </si>
  <si>
    <t>154,06 (13%*, 6.51%**)
Контракт в ЕИС №2381001674125000040</t>
  </si>
  <si>
    <t>Краска</t>
  </si>
  <si>
    <t>877,50 (17%*)
Контракт в ЕИС №3241300837226000068</t>
  </si>
  <si>
    <t>933,41 (13%*, 7.56%**)
Контракт в ЕИС №1380104707725000021</t>
  </si>
  <si>
    <t>1 047,74 (13%*, 15.56%**)
Контракт в ЕИС №2170100936324000147</t>
  </si>
  <si>
    <t>Малярный скотч</t>
  </si>
  <si>
    <t>399,76 (13%*, 9.6%**)
Контракт в ЕИС №3222514297825000001</t>
  </si>
  <si>
    <t>215,52 (17%*)
Контракт в ЕИС №2381103149226000310</t>
  </si>
  <si>
    <t>402,06 (13%*, 6.91%**)
Контракт в ЕИС №1772715631725000135</t>
  </si>
  <si>
    <t>Пистолет</t>
  </si>
  <si>
    <t>996,84 (13%*, 5.37%**)
Контракт в ЕИС №1423000769625000047</t>
  </si>
  <si>
    <t>796,09 (13%*)
Контракт в ЕИС №1170101209126000041</t>
  </si>
  <si>
    <t>1 017,70 (13%*, 6.08%**)
Контракт в ЕИС №3421401063825000063</t>
  </si>
  <si>
    <t>Очиститель монтажной пены</t>
  </si>
  <si>
    <t>312,80 (13%*)
Контракт в ЕИС №2246300541926000280</t>
  </si>
  <si>
    <t>311,39 (13%*, 5.31%**)
Контракт в ЕИС №2540412375125000160</t>
  </si>
  <si>
    <t>338,54 (13%*, 5.88%**)
Контракт в ЕИС №2222502232825000394</t>
  </si>
  <si>
    <t>Пена монтажная</t>
  </si>
  <si>
    <t>712,14 (13%*, 7.56%**)
Контракт в ЕИС №1540629709425000033</t>
  </si>
  <si>
    <t>666,53 (13%*)
Контракт в ЕИС №2540601111526000077</t>
  </si>
  <si>
    <t>691,86 (13%*)
Контракт в ЕИС №1245800049326000036</t>
  </si>
  <si>
    <t>Наждачная бумага</t>
  </si>
  <si>
    <t>631,45 (13%*, 5.71%**)
Контракт в ЕИС №3870500074125000015</t>
  </si>
  <si>
    <t>635,68 (13%*, 8.37%**)
Контракт в ЕИС №2860100444525000234</t>
  </si>
  <si>
    <t>606,87 (8.37%**)
Контракт в ЕИС №1672600750425000028</t>
  </si>
  <si>
    <t>Бита крестовая Ritter</t>
  </si>
  <si>
    <t>167,12 (4.45%**)
Контракт в ЕИС №1421200284025000140</t>
  </si>
  <si>
    <t>141,29 (13%*, 4.45%**)
Контракт в ЕИС №2482614395525000202</t>
  </si>
  <si>
    <t>149,16 (13%*)
Контракт в ЕИС №2781433564026000014</t>
  </si>
  <si>
    <t>190,59 (13%*, 6.08%**)
Контракт в ЕИС №3421401063825000063</t>
  </si>
  <si>
    <t>216,36 (17%*, 5.31%**)
Контракт в ЕИС №2780703321525000050</t>
  </si>
  <si>
    <t>183,23 (13%*, 5.71%**)
Контракт в ЕИС №2782535719525000060</t>
  </si>
  <si>
    <t>244,08 (13%*)
Контракт в ЕИС №2781433564026000014</t>
  </si>
  <si>
    <t>269,98 (17%*, 5.31%**)
Контракт в ЕИС №2781603011525000086</t>
  </si>
  <si>
    <t>263,09 (13%*, 5.71%**)
Контракт в ЕИС №1470500185025000131</t>
  </si>
  <si>
    <t>Нож канцелярский</t>
  </si>
  <si>
    <t>235,98 (17%*, 4.45%**)
Контракт в ЕИС №3690801661625000061</t>
  </si>
  <si>
    <t>265,38 (13%*, 6.08%**)
Контракт в ЕИС №1230103994325000136</t>
  </si>
  <si>
    <t>284,63 (17%*, 6.08%**)
Контракт в ЕИС №2920200250425000216</t>
  </si>
  <si>
    <t>Лезвие</t>
  </si>
  <si>
    <t>упак</t>
  </si>
  <si>
    <t>204,19 (13%*, 7.56%**)
Контракт в ЕИС №2431900046825000030</t>
  </si>
  <si>
    <t>183,48 (13%*)
Контракт в ЕИС №3504003066726000008</t>
  </si>
  <si>
    <t>189,28 (13%*)
Контракт в ЕИС №1770989550926000114</t>
  </si>
  <si>
    <t>Наливной пол Композит Литокс</t>
  </si>
  <si>
    <t>658,52 (17%*, 6.91%**)
Контракт в ЕИС №2862300107825000034</t>
  </si>
  <si>
    <t>772,78 (17%*, 4.87%**)
Контракт в ЕИС №2550704027125000273</t>
  </si>
  <si>
    <t>732,41 (17%*)
Контракт в ЕИС №1860308922926000033</t>
  </si>
  <si>
    <t>Плитка Керамогранит</t>
  </si>
  <si>
    <t>3 517,13 (13%*)
Контракт в ЕИС №1245705110326000046</t>
  </si>
  <si>
    <t>3 518,80 (13%*)
Контракт в ЕИС №2860101222026000012</t>
  </si>
  <si>
    <t>3 474,58 (6.91%**)
Контракт в ЕИС №3682909558025000052</t>
  </si>
  <si>
    <t>Керамогранит МС-600</t>
  </si>
  <si>
    <t>м²</t>
  </si>
  <si>
    <t>1 487,08 (13%*)
Контракт в ЕИС №2616105356526000131</t>
  </si>
  <si>
    <t>1 790,06 (13%*, 6.08%**)
Контракт в ЕИС №1272100090025000052</t>
  </si>
  <si>
    <t>1 543,71 (17%*, 6.51%**)
Контракт в ЕИС №1523400249025000054</t>
  </si>
  <si>
    <t>Клей</t>
  </si>
  <si>
    <t>942,12 (13%*, 7.56%**)
Контракт в ЕИС №2720336717325000008</t>
  </si>
  <si>
    <t>858,96 (17%*)
Контракт в ЕИС №2431200554826000053</t>
  </si>
  <si>
    <t>Раковина Вест</t>
  </si>
  <si>
    <t>4 741,65 (5.37%**)
Контракт в ЕИС №2025900225225000414</t>
  </si>
  <si>
    <t>7 261,87 (13%*, 4.87%**)
Контракт в ЕИС №2027403610425000804</t>
  </si>
  <si>
    <t>6 669,00 (17%*)
Контракт в ЕИС №2254001699326000004</t>
  </si>
  <si>
    <t>Линолеум полукоммерческий Moda</t>
  </si>
  <si>
    <t>67 013,80 (13%*, 7.56%**)
Контракт в ЕИС №2231508131025000055</t>
  </si>
  <si>
    <t>80 383,98 (13%*, 13.1%**)
Контракт в ЕИС №3471001181524000027</t>
  </si>
  <si>
    <t>66 362,38 (17%*, 17.19%**)
Контракт в ЕИС №3640400193124000015</t>
  </si>
  <si>
    <t>Поставщик 1</t>
  </si>
  <si>
    <t>Поставщик 2</t>
  </si>
  <si>
    <t>Поставщик 3</t>
  </si>
  <si>
    <t>Дата подготовки обоснования НМЦК:16.07.2026</t>
  </si>
  <si>
    <t>на поставку хозяйственных и строительных материалов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</si>
  <si>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</si>
  <si>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</si>
  <si>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</si>
  <si>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</si>
  <si>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</si>
  <si>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</si>
  <si>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</si>
  <si>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На основании проведенного анализа рынка и расчетов, НМЦК составляет: 819199,59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</si>
</sst>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8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120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0" fontId="3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164" fontId="5" fillId="0" borderId="2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/>
    </xf>
    <xf numFmtId="0" fontId="5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2" fontId="3" fillId="0" borderId="0" xfId="0" applyNumberFormat="1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 wrapText="1"/>
    </xf>
    <xf numFmtId="0" fontId="56" fillId="0" borderId="16" xfId="0" applyFont="1" applyBorder="1" applyAlignment="1">
      <alignment horizontal="center" vertical="center" wrapText="1"/>
    </xf>
    <xf numFmtId="0" fontId="57" fillId="0" borderId="16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center" wrapText="1"/>
    </xf>
    <xf numFmtId="0" fontId="59" fillId="0" borderId="1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0" fontId="62" fillId="0" borderId="16" xfId="0" applyFont="1" applyBorder="1" applyAlignment="1">
      <alignment horizontal="center" vertical="center" wrapText="1"/>
    </xf>
    <xf numFmtId="0" fontId="63" fillId="0" borderId="16" xfId="0" applyFont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65" fillId="0" borderId="16" xfId="0" applyFont="1" applyBorder="1" applyAlignment="1">
      <alignment horizontal="center" vertical="center" wrapText="1"/>
    </xf>
    <xf numFmtId="0" fontId="66" fillId="0" borderId="16" xfId="0" applyFont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68" fillId="0" borderId="16" xfId="0" applyFont="1" applyBorder="1" applyAlignment="1">
      <alignment horizontal="center" vertical="center" wrapText="1"/>
    </xf>
    <xf numFmtId="0" fontId="69" fillId="0" borderId="16" xfId="0" applyFont="1" applyBorder="1" applyAlignment="1">
      <alignment horizontal="center" vertical="center" wrapText="1"/>
    </xf>
    <xf numFmtId="0" fontId="70" fillId="0" borderId="16" xfId="0" applyFont="1" applyBorder="1" applyAlignment="1">
      <alignment horizontal="center" vertical="center" wrapText="1"/>
    </xf>
    <xf numFmtId="0" fontId="71" fillId="0" borderId="16" xfId="0" applyFont="1" applyBorder="1" applyAlignment="1">
      <alignment horizontal="center" vertical="center" wrapText="1"/>
    </xf>
    <xf numFmtId="0" fontId="72" fillId="0" borderId="16" xfId="0" applyFont="1" applyBorder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0" fontId="74" fillId="0" borderId="16" xfId="0" applyFont="1" applyBorder="1" applyAlignment="1">
      <alignment horizontal="center" vertical="center" wrapText="1"/>
    </xf>
    <xf numFmtId="0" fontId="75" fillId="0" borderId="16" xfId="0" applyFont="1" applyBorder="1" applyAlignment="1">
      <alignment horizontal="center" vertical="center" wrapText="1"/>
    </xf>
    <xf numFmtId="0" fontId="76" fillId="0" borderId="16" xfId="0" applyFont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78" fillId="0" borderId="16" xfId="0" applyFont="1" applyBorder="1" applyAlignment="1">
      <alignment horizontal="center" vertical="center" wrapText="1"/>
    </xf>
    <xf numFmtId="0" fontId="79" fillId="0" borderId="16" xfId="0" applyFont="1" applyBorder="1" applyAlignment="1">
      <alignment horizontal="center" vertical="center" wrapText="1"/>
    </xf>
    <xf numFmtId="0" fontId="80" fillId="0" borderId="16" xfId="0" applyFont="1" applyBorder="1" applyAlignment="1">
      <alignment horizontal="center" vertical="center" wrapText="1"/>
    </xf>
    <xf numFmtId="0" fontId="81" fillId="0" borderId="16" xfId="0" applyFont="1" applyBorder="1" applyAlignment="1">
      <alignment horizontal="center" vertical="center" wrapText="1"/>
    </xf>
    <xf numFmtId="0" fontId="82" fillId="0" borderId="16" xfId="0" applyFont="1" applyBorder="1" applyAlignment="1">
      <alignment horizontal="center" vertical="center" wrapText="1"/>
    </xf>
    <xf numFmtId="0" fontId="83" fillId="0" borderId="16" xfId="0" applyFont="1" applyBorder="1" applyAlignment="1">
      <alignment horizontal="center" vertical="center" wrapText="1"/>
    </xf>
    <xf numFmtId="0" fontId="84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zakupki.gov.ru/epz/contract/contractCard/common-info.html?reestrNumber=1170101209126000041" TargetMode="External"/><Relationship Id="rId21" Type="http://schemas.openxmlformats.org/officeDocument/2006/relationships/hyperlink" Target="http://zakupki.gov.ru/epz/contract/contractCard/common-info.html?reestrNumber=2170100936324000147" TargetMode="External"/><Relationship Id="rId42" Type="http://schemas.openxmlformats.org/officeDocument/2006/relationships/hyperlink" Target="http://zakupki.gov.ru/epz/contract/contractCard/common-info.html?reestrNumber=2781433564026000014" TargetMode="External"/><Relationship Id="rId47" Type="http://schemas.openxmlformats.org/officeDocument/2006/relationships/hyperlink" Target="http://zakupki.gov.ru/epz/contract/contractCard/common-info.html?reestrNumber=2781603011525000086" TargetMode="External"/><Relationship Id="rId63" Type="http://schemas.openxmlformats.org/officeDocument/2006/relationships/hyperlink" Target="http://zakupki.gov.ru/epz/contract/contractCard/common-info.html?reestrNumber=1523400249025000054" TargetMode="External"/><Relationship Id="rId68" Type="http://schemas.openxmlformats.org/officeDocument/2006/relationships/hyperlink" Target="http://zakupki.gov.ru/epz/contract/contractCard/common-info.html?reestrNumber=2027403610425000804" TargetMode="External"/><Relationship Id="rId2" Type="http://schemas.openxmlformats.org/officeDocument/2006/relationships/hyperlink" Target="http://zakupki.gov.ru/epz/contract/contractCard/common-info.html?reestrNumber=1220800759126000028" TargetMode="External"/><Relationship Id="rId16" Type="http://schemas.openxmlformats.org/officeDocument/2006/relationships/hyperlink" Target="http://zakupki.gov.ru/epz/contract/contractCard/common-info.html?reestrNumber=3222514297825000008" TargetMode="External"/><Relationship Id="rId29" Type="http://schemas.openxmlformats.org/officeDocument/2006/relationships/hyperlink" Target="http://zakupki.gov.ru/epz/contract/contractCard/common-info.html?reestrNumber=2540412375125000160" TargetMode="External"/><Relationship Id="rId11" Type="http://schemas.openxmlformats.org/officeDocument/2006/relationships/hyperlink" Target="http://zakupki.gov.ru/epz/contract/contractCard/common-info.html?reestrNumber=1246402522425000033" TargetMode="External"/><Relationship Id="rId24" Type="http://schemas.openxmlformats.org/officeDocument/2006/relationships/hyperlink" Target="http://zakupki.gov.ru/epz/contract/contractCard/common-info.html?reestrNumber=1772715631725000135" TargetMode="External"/><Relationship Id="rId32" Type="http://schemas.openxmlformats.org/officeDocument/2006/relationships/hyperlink" Target="http://zakupki.gov.ru/epz/contract/contractCard/common-info.html?reestrNumber=2540601111526000077" TargetMode="External"/><Relationship Id="rId37" Type="http://schemas.openxmlformats.org/officeDocument/2006/relationships/hyperlink" Target="http://zakupki.gov.ru/epz/contract/contractCard/common-info.html?reestrNumber=2860100444525000234" TargetMode="External"/><Relationship Id="rId40" Type="http://schemas.openxmlformats.org/officeDocument/2006/relationships/hyperlink" Target="http://zakupki.gov.ru/epz/contract/contractCard/common-info.html?reestrNumber=1421200284025000140" TargetMode="External"/><Relationship Id="rId45" Type="http://schemas.openxmlformats.org/officeDocument/2006/relationships/hyperlink" Target="http://zakupki.gov.ru/epz/contract/contractCard/common-info.html?reestrNumber=2782535719525000060" TargetMode="External"/><Relationship Id="rId53" Type="http://schemas.openxmlformats.org/officeDocument/2006/relationships/hyperlink" Target="http://zakupki.gov.ru/epz/contract/contractCard/common-info.html?reestrNumber=3504003066726000008" TargetMode="External"/><Relationship Id="rId58" Type="http://schemas.openxmlformats.org/officeDocument/2006/relationships/hyperlink" Target="http://zakupki.gov.ru/epz/contract/contractCard/common-info.html?reestrNumber=1245705110326000046" TargetMode="External"/><Relationship Id="rId66" Type="http://schemas.openxmlformats.org/officeDocument/2006/relationships/hyperlink" Target="http://zakupki.gov.ru/epz/contract/contractCard/common-info.html?reestrNumber=2431200554826000053" TargetMode="External"/><Relationship Id="rId74" Type="http://schemas.openxmlformats.org/officeDocument/2006/relationships/drawing" Target="../drawings/drawing1.xml"/><Relationship Id="rId5" Type="http://schemas.openxmlformats.org/officeDocument/2006/relationships/hyperlink" Target="http://zakupki.gov.ru/epz/contract/contractCard/common-info.html?reestrNumber=1424400111926000015" TargetMode="External"/><Relationship Id="rId61" Type="http://schemas.openxmlformats.org/officeDocument/2006/relationships/hyperlink" Target="http://zakupki.gov.ru/epz/contract/contractCard/common-info.html?reestrNumber=2616105356526000131" TargetMode="External"/><Relationship Id="rId19" Type="http://schemas.openxmlformats.org/officeDocument/2006/relationships/hyperlink" Target="http://zakupki.gov.ru/epz/contract/contractCard/common-info.html?reestrNumber=3241300837226000068" TargetMode="External"/><Relationship Id="rId14" Type="http://schemas.openxmlformats.org/officeDocument/2006/relationships/hyperlink" Target="http://zakupki.gov.ru/epz/contract/contractCard/common-info.html?reestrNumber=2553700815525000013" TargetMode="External"/><Relationship Id="rId22" Type="http://schemas.openxmlformats.org/officeDocument/2006/relationships/hyperlink" Target="http://zakupki.gov.ru/epz/contract/contractCard/common-info.html?reestrNumber=3222514297825000001" TargetMode="External"/><Relationship Id="rId27" Type="http://schemas.openxmlformats.org/officeDocument/2006/relationships/hyperlink" Target="http://zakupki.gov.ru/epz/contract/contractCard/common-info.html?reestrNumber=3421401063825000063" TargetMode="External"/><Relationship Id="rId30" Type="http://schemas.openxmlformats.org/officeDocument/2006/relationships/hyperlink" Target="http://zakupki.gov.ru/epz/contract/contractCard/common-info.html?reestrNumber=2222502232825000394" TargetMode="External"/><Relationship Id="rId35" Type="http://schemas.openxmlformats.org/officeDocument/2006/relationships/hyperlink" Target="http://zakupki.gov.ru/epz/contract/contractCard/common-info.html?reestrNumber=2860100444525000234" TargetMode="External"/><Relationship Id="rId43" Type="http://schemas.openxmlformats.org/officeDocument/2006/relationships/hyperlink" Target="http://zakupki.gov.ru/epz/contract/contractCard/common-info.html?reestrNumber=3421401063825000063" TargetMode="External"/><Relationship Id="rId48" Type="http://schemas.openxmlformats.org/officeDocument/2006/relationships/hyperlink" Target="http://zakupki.gov.ru/epz/contract/contractCard/common-info.html?reestrNumber=1470500185025000131" TargetMode="External"/><Relationship Id="rId56" Type="http://schemas.openxmlformats.org/officeDocument/2006/relationships/hyperlink" Target="http://zakupki.gov.ru/epz/contract/contractCard/common-info.html?reestrNumber=2550704027125000273" TargetMode="External"/><Relationship Id="rId64" Type="http://schemas.openxmlformats.org/officeDocument/2006/relationships/hyperlink" Target="http://zakupki.gov.ru/epz/contract/contractCard/common-info.html?reestrNumber=1190100248526000111" TargetMode="External"/><Relationship Id="rId69" Type="http://schemas.openxmlformats.org/officeDocument/2006/relationships/hyperlink" Target="http://zakupki.gov.ru/epz/contract/contractCard/common-info.html?reestrNumber=2254001699326000004" TargetMode="External"/><Relationship Id="rId8" Type="http://schemas.openxmlformats.org/officeDocument/2006/relationships/hyperlink" Target="http://zakupki.gov.ru/epz/contract/contractCard/common-info.html?reestrNumber=1190100248526000111" TargetMode="External"/><Relationship Id="rId51" Type="http://schemas.openxmlformats.org/officeDocument/2006/relationships/hyperlink" Target="http://zakupki.gov.ru/epz/contract/contractCard/common-info.html?reestrNumber=2920200250425000216" TargetMode="External"/><Relationship Id="rId72" Type="http://schemas.openxmlformats.org/officeDocument/2006/relationships/hyperlink" Target="http://zakupki.gov.ru/epz/contract/contractCard/common-info.html?reestrNumber=3640400193124000015" TargetMode="External"/><Relationship Id="rId3" Type="http://schemas.openxmlformats.org/officeDocument/2006/relationships/hyperlink" Target="http://zakupki.gov.ru/epz/contract/contractCard/common-info.html?reestrNumber=3545317717125000032" TargetMode="External"/><Relationship Id="rId12" Type="http://schemas.openxmlformats.org/officeDocument/2006/relationships/hyperlink" Target="http://zakupki.gov.ru/epz/contract/contractCard/common-info.html?reestrNumber=1542410702825000061" TargetMode="External"/><Relationship Id="rId17" Type="http://schemas.openxmlformats.org/officeDocument/2006/relationships/hyperlink" Target="http://zakupki.gov.ru/epz/contract/contractCard/common-info.html?reestrNumber=1551400176325000091" TargetMode="External"/><Relationship Id="rId25" Type="http://schemas.openxmlformats.org/officeDocument/2006/relationships/hyperlink" Target="http://zakupki.gov.ru/epz/contract/contractCard/common-info.html?reestrNumber=1423000769625000047" TargetMode="External"/><Relationship Id="rId33" Type="http://schemas.openxmlformats.org/officeDocument/2006/relationships/hyperlink" Target="http://zakupki.gov.ru/epz/contract/contractCard/common-info.html?reestrNumber=1245800049326000036" TargetMode="External"/><Relationship Id="rId38" Type="http://schemas.openxmlformats.org/officeDocument/2006/relationships/hyperlink" Target="http://zakupki.gov.ru/epz/contract/contractCard/common-info.html?reestrNumber=3870500074125000015" TargetMode="External"/><Relationship Id="rId46" Type="http://schemas.openxmlformats.org/officeDocument/2006/relationships/hyperlink" Target="http://zakupki.gov.ru/epz/contract/contractCard/common-info.html?reestrNumber=2781433564026000014" TargetMode="External"/><Relationship Id="rId59" Type="http://schemas.openxmlformats.org/officeDocument/2006/relationships/hyperlink" Target="http://zakupki.gov.ru/epz/contract/contractCard/common-info.html?reestrNumber=2860101222026000012" TargetMode="External"/><Relationship Id="rId67" Type="http://schemas.openxmlformats.org/officeDocument/2006/relationships/hyperlink" Target="http://zakupki.gov.ru/epz/contract/contractCard/common-info.html?reestrNumber=2025900225225000414" TargetMode="External"/><Relationship Id="rId20" Type="http://schemas.openxmlformats.org/officeDocument/2006/relationships/hyperlink" Target="http://zakupki.gov.ru/epz/contract/contractCard/common-info.html?reestrNumber=1380104707725000021" TargetMode="External"/><Relationship Id="rId41" Type="http://schemas.openxmlformats.org/officeDocument/2006/relationships/hyperlink" Target="http://zakupki.gov.ru/epz/contract/contractCard/common-info.html?reestrNumber=2482614395525000202" TargetMode="External"/><Relationship Id="rId54" Type="http://schemas.openxmlformats.org/officeDocument/2006/relationships/hyperlink" Target="http://zakupki.gov.ru/epz/contract/contractCard/common-info.html?reestrNumber=1770989550926000114" TargetMode="External"/><Relationship Id="rId62" Type="http://schemas.openxmlformats.org/officeDocument/2006/relationships/hyperlink" Target="http://zakupki.gov.ru/epz/contract/contractCard/common-info.html?reestrNumber=1272100090025000052" TargetMode="External"/><Relationship Id="rId70" Type="http://schemas.openxmlformats.org/officeDocument/2006/relationships/hyperlink" Target="http://zakupki.gov.ru/epz/contract/contractCard/common-info.html?reestrNumber=2231508131025000055" TargetMode="External"/><Relationship Id="rId1" Type="http://schemas.openxmlformats.org/officeDocument/2006/relationships/hyperlink" Target="http://zakupki.gov.ru/epz/contract/contractCard/common-info.html?reestrNumber=1245800049326000036" TargetMode="External"/><Relationship Id="rId6" Type="http://schemas.openxmlformats.org/officeDocument/2006/relationships/hyperlink" Target="http://zakupki.gov.ru/epz/contract/contractCard/common-info.html?reestrNumber=1190100248525000150" TargetMode="External"/><Relationship Id="rId15" Type="http://schemas.openxmlformats.org/officeDocument/2006/relationships/hyperlink" Target="http://zakupki.gov.ru/epz/contract/contractCard/common-info.html?reestrNumber=2240900029025000004" TargetMode="External"/><Relationship Id="rId23" Type="http://schemas.openxmlformats.org/officeDocument/2006/relationships/hyperlink" Target="http://zakupki.gov.ru/epz/contract/contractCard/common-info.html?reestrNumber=2381103149226000310" TargetMode="External"/><Relationship Id="rId28" Type="http://schemas.openxmlformats.org/officeDocument/2006/relationships/hyperlink" Target="http://zakupki.gov.ru/epz/contract/contractCard/common-info.html?reestrNumber=2246300541926000280" TargetMode="External"/><Relationship Id="rId36" Type="http://schemas.openxmlformats.org/officeDocument/2006/relationships/hyperlink" Target="http://zakupki.gov.ru/epz/contract/contractCard/common-info.html?reestrNumber=1672600750425000028" TargetMode="External"/><Relationship Id="rId49" Type="http://schemas.openxmlformats.org/officeDocument/2006/relationships/hyperlink" Target="http://zakupki.gov.ru/epz/contract/contractCard/common-info.html?reestrNumber=3690801661625000061" TargetMode="External"/><Relationship Id="rId57" Type="http://schemas.openxmlformats.org/officeDocument/2006/relationships/hyperlink" Target="http://zakupki.gov.ru/epz/contract/contractCard/common-info.html?reestrNumber=1860308922926000033" TargetMode="External"/><Relationship Id="rId10" Type="http://schemas.openxmlformats.org/officeDocument/2006/relationships/hyperlink" Target="http://zakupki.gov.ru/epz/contract/contractCard/common-info.html?reestrNumber=1246402522425000127" TargetMode="External"/><Relationship Id="rId31" Type="http://schemas.openxmlformats.org/officeDocument/2006/relationships/hyperlink" Target="http://zakupki.gov.ru/epz/contract/contractCard/common-info.html?reestrNumber=1540629709425000033" TargetMode="External"/><Relationship Id="rId44" Type="http://schemas.openxmlformats.org/officeDocument/2006/relationships/hyperlink" Target="http://zakupki.gov.ru/epz/contract/contractCard/common-info.html?reestrNumber=2780703321525000050" TargetMode="External"/><Relationship Id="rId52" Type="http://schemas.openxmlformats.org/officeDocument/2006/relationships/hyperlink" Target="http://zakupki.gov.ru/epz/contract/contractCard/common-info.html?reestrNumber=2431900046825000030" TargetMode="External"/><Relationship Id="rId60" Type="http://schemas.openxmlformats.org/officeDocument/2006/relationships/hyperlink" Target="http://zakupki.gov.ru/epz/contract/contractCard/common-info.html?reestrNumber=3682909558025000052" TargetMode="External"/><Relationship Id="rId65" Type="http://schemas.openxmlformats.org/officeDocument/2006/relationships/hyperlink" Target="http://zakupki.gov.ru/epz/contract/contractCard/common-info.html?reestrNumber=2720336717325000008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://zakupki.gov.ru/epz/contract/contractCard/common-info.html?reestrNumber=1190100248525000018" TargetMode="External"/><Relationship Id="rId9" Type="http://schemas.openxmlformats.org/officeDocument/2006/relationships/hyperlink" Target="http://zakupki.gov.ru/epz/contract/contractCard/common-info.html?reestrNumber=1246402522424000133" TargetMode="External"/><Relationship Id="rId13" Type="http://schemas.openxmlformats.org/officeDocument/2006/relationships/hyperlink" Target="http://zakupki.gov.ru/epz/contract/contractCard/common-info.html?reestrNumber=2381603642325000032" TargetMode="External"/><Relationship Id="rId18" Type="http://schemas.openxmlformats.org/officeDocument/2006/relationships/hyperlink" Target="http://zakupki.gov.ru/epz/contract/contractCard/common-info.html?reestrNumber=2381001674125000040" TargetMode="External"/><Relationship Id="rId39" Type="http://schemas.openxmlformats.org/officeDocument/2006/relationships/hyperlink" Target="http://zakupki.gov.ru/epz/contract/contractCard/common-info.html?reestrNumber=1672600750425000028" TargetMode="External"/><Relationship Id="rId34" Type="http://schemas.openxmlformats.org/officeDocument/2006/relationships/hyperlink" Target="http://zakupki.gov.ru/epz/contract/contractCard/common-info.html?reestrNumber=3870500074125000015" TargetMode="External"/><Relationship Id="rId50" Type="http://schemas.openxmlformats.org/officeDocument/2006/relationships/hyperlink" Target="http://zakupki.gov.ru/epz/contract/contractCard/common-info.html?reestrNumber=1230103994325000136" TargetMode="External"/><Relationship Id="rId55" Type="http://schemas.openxmlformats.org/officeDocument/2006/relationships/hyperlink" Target="http://zakupki.gov.ru/epz/contract/contractCard/common-info.html?reestrNumber=2862300107825000034" TargetMode="External"/><Relationship Id="rId7" Type="http://schemas.openxmlformats.org/officeDocument/2006/relationships/hyperlink" Target="http://zakupki.gov.ru/epz/contract/contractCard/common-info.html?reestrNumber=1190104580225000194" TargetMode="External"/><Relationship Id="rId71" Type="http://schemas.openxmlformats.org/officeDocument/2006/relationships/hyperlink" Target="http://zakupki.gov.ru/epz/contract/contractCard/common-info.html?reestrNumber=3471001181524000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E50"/>
  <sheetViews>
    <sheetView tabSelected="1" view="pageBreakPreview" topLeftCell="A33" zoomScaleNormal="100" zoomScaleSheetLayoutView="100" workbookViewId="0">
      <selection activeCell="A38" sqref="A38:AC38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17" style="3" customWidth="1"/>
    <col min="5" max="5" width="8.85546875" style="3" customWidth="1"/>
    <col min="6" max="8" width="22" style="13" customWidth="1"/>
    <col min="9" max="25" width="22" style="13" hidden="1" customWidth="1"/>
    <col min="26" max="26" width="20.5703125" style="13" customWidth="1"/>
    <col min="27" max="27" width="23" style="13" customWidth="1"/>
    <col min="28" max="28" width="15.140625" style="13" customWidth="1"/>
    <col min="29" max="29" width="27.7109375" style="3" customWidth="1"/>
    <col min="30" max="30" width="18.42578125" style="3" customWidth="1"/>
    <col min="31" max="1024" width="9.140625" style="3" customWidth="1"/>
    <col min="1025" max="16384" width="9" style="3"/>
  </cols>
  <sheetData>
    <row r="1" spans="1:31" ht="1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2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3">
      <c r="A3" s="104" t="s">
        <v>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</row>
    <row r="4" spans="1:31" ht="15" customHeight="1" x14ac:dyDescent="0.2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2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24.75" customHeight="1" x14ac:dyDescent="0.25">
      <c r="A6" s="97" t="s">
        <v>2</v>
      </c>
      <c r="B6" s="97"/>
      <c r="C6" s="105" t="s">
        <v>150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</row>
    <row r="7" spans="1:31" ht="42" customHeight="1" x14ac:dyDescent="0.25">
      <c r="A7" s="97" t="s">
        <v>148</v>
      </c>
      <c r="B7" s="97"/>
      <c r="C7" s="105" t="s">
        <v>149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</row>
    <row r="8" spans="1:31" ht="43.5" customHeight="1" x14ac:dyDescent="0.25">
      <c r="A8" s="100" t="s">
        <v>147</v>
      </c>
      <c r="B8" s="101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3"/>
    </row>
    <row r="9" spans="1:31" ht="125.25" customHeight="1" x14ac:dyDescent="0.25">
      <c r="A9" s="98" t="s">
        <v>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</row>
    <row r="10" spans="1:31" ht="30" customHeight="1" x14ac:dyDescent="0.25">
      <c r="A10" s="97" t="s">
        <v>4</v>
      </c>
      <c r="B10" s="97" t="s">
        <v>5</v>
      </c>
      <c r="C10" s="97"/>
      <c r="D10" s="97" t="s">
        <v>6</v>
      </c>
      <c r="E10" s="99" t="s">
        <v>7</v>
      </c>
      <c r="F10" s="6" t="s">
        <v>143</v>
      </c>
      <c r="G10" s="6" t="s">
        <v>144</v>
      </c>
      <c r="H10" s="6" t="s">
        <v>145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7" t="s">
        <v>25</v>
      </c>
      <c r="AA10" s="7" t="s">
        <v>26</v>
      </c>
      <c r="AB10" s="99" t="s">
        <v>151</v>
      </c>
      <c r="AC10" s="8" t="s">
        <v>27</v>
      </c>
    </row>
    <row r="11" spans="1:31" ht="45" customHeight="1" x14ac:dyDescent="0.25">
      <c r="A11" s="97"/>
      <c r="B11" s="97"/>
      <c r="C11" s="97"/>
      <c r="D11" s="97"/>
      <c r="E11" s="99"/>
      <c r="F11" s="6" t="s">
        <v>28</v>
      </c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9"/>
      <c r="AA11" s="9"/>
      <c r="AB11" s="99"/>
      <c r="AC11" s="10"/>
    </row>
    <row r="12" spans="1:31" ht="52.5" customHeight="1" x14ac:dyDescent="0.25">
      <c r="A12" s="11">
        <v>1</v>
      </c>
      <c r="B12" s="97" t="s">
        <v>51</v>
      </c>
      <c r="C12" s="97"/>
      <c r="D12" s="11" t="s">
        <v>50</v>
      </c>
      <c r="E12" s="12">
        <v>10</v>
      </c>
      <c r="F12" s="24" t="s">
        <v>52</v>
      </c>
      <c r="G12" s="25" t="s">
        <v>53</v>
      </c>
      <c r="H12" s="26" t="s">
        <v>54</v>
      </c>
      <c r="I12" s="6" t="s">
        <v>29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>
        <v>64.13</v>
      </c>
      <c r="AA12" s="6">
        <v>3.26</v>
      </c>
      <c r="AB12" s="6">
        <v>1967.15</v>
      </c>
      <c r="AC12" s="6">
        <f t="shared" ref="AC12:AC35" si="0">E12*AB12</f>
        <v>19671.5</v>
      </c>
      <c r="AD12" s="13"/>
      <c r="AE12" s="13"/>
    </row>
    <row r="13" spans="1:31" ht="52.5" customHeight="1" x14ac:dyDescent="0.25">
      <c r="A13" s="11">
        <v>2</v>
      </c>
      <c r="B13" s="97" t="s">
        <v>55</v>
      </c>
      <c r="C13" s="97"/>
      <c r="D13" s="11" t="s">
        <v>50</v>
      </c>
      <c r="E13" s="12">
        <v>20</v>
      </c>
      <c r="F13" s="27" t="s">
        <v>56</v>
      </c>
      <c r="G13" s="28" t="s">
        <v>57</v>
      </c>
      <c r="H13" s="29" t="s">
        <v>58</v>
      </c>
      <c r="I13" s="6" t="s">
        <v>29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>
        <v>105.47</v>
      </c>
      <c r="AA13" s="6">
        <v>16.52</v>
      </c>
      <c r="AB13" s="6">
        <v>638.6</v>
      </c>
      <c r="AC13" s="6">
        <f t="shared" si="0"/>
        <v>12772</v>
      </c>
      <c r="AD13" s="13"/>
      <c r="AE13" s="13"/>
    </row>
    <row r="14" spans="1:31" ht="52.5" customHeight="1" x14ac:dyDescent="0.25">
      <c r="A14" s="11">
        <v>3</v>
      </c>
      <c r="B14" s="97" t="s">
        <v>59</v>
      </c>
      <c r="C14" s="97"/>
      <c r="D14" s="11" t="s">
        <v>50</v>
      </c>
      <c r="E14" s="12">
        <v>10</v>
      </c>
      <c r="F14" s="30" t="s">
        <v>60</v>
      </c>
      <c r="G14" s="31" t="s">
        <v>61</v>
      </c>
      <c r="H14" s="32" t="s">
        <v>62</v>
      </c>
      <c r="I14" s="6" t="s">
        <v>29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6">
        <v>6.02</v>
      </c>
      <c r="AA14" s="6">
        <v>0.89</v>
      </c>
      <c r="AB14" s="6">
        <v>677.01</v>
      </c>
      <c r="AC14" s="6">
        <f t="shared" si="0"/>
        <v>6770.1</v>
      </c>
      <c r="AD14" s="13"/>
      <c r="AE14" s="13"/>
    </row>
    <row r="15" spans="1:31" ht="52.5" customHeight="1" x14ac:dyDescent="0.25">
      <c r="A15" s="96">
        <v>4</v>
      </c>
      <c r="B15" s="97" t="s">
        <v>63</v>
      </c>
      <c r="C15" s="97"/>
      <c r="D15" s="11" t="s">
        <v>50</v>
      </c>
      <c r="E15" s="12">
        <v>30</v>
      </c>
      <c r="F15" s="33" t="s">
        <v>64</v>
      </c>
      <c r="G15" s="34" t="s">
        <v>65</v>
      </c>
      <c r="H15" s="35" t="s">
        <v>66</v>
      </c>
      <c r="I15" s="6" t="s">
        <v>29</v>
      </c>
      <c r="J15" s="6" t="s">
        <v>30</v>
      </c>
      <c r="K15" s="6" t="s">
        <v>31</v>
      </c>
      <c r="L15" s="6" t="s">
        <v>32</v>
      </c>
      <c r="M15" s="6" t="s">
        <v>33</v>
      </c>
      <c r="N15" s="6" t="s">
        <v>34</v>
      </c>
      <c r="O15" s="6" t="s">
        <v>35</v>
      </c>
      <c r="P15" s="6" t="s">
        <v>36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41</v>
      </c>
      <c r="V15" s="6" t="s">
        <v>42</v>
      </c>
      <c r="W15" s="6" t="s">
        <v>43</v>
      </c>
      <c r="X15" s="6" t="s">
        <v>44</v>
      </c>
      <c r="Y15" s="6" t="s">
        <v>45</v>
      </c>
      <c r="Z15" s="6">
        <v>26.56</v>
      </c>
      <c r="AA15" s="6">
        <v>3.39</v>
      </c>
      <c r="AB15" s="6">
        <v>783.81</v>
      </c>
      <c r="AC15" s="6">
        <f t="shared" si="0"/>
        <v>23514.3</v>
      </c>
      <c r="AD15" s="13"/>
      <c r="AE15" s="13"/>
    </row>
    <row r="16" spans="1:31" ht="52.5" customHeight="1" x14ac:dyDescent="0.25">
      <c r="A16" s="96">
        <v>5</v>
      </c>
      <c r="B16" s="97" t="s">
        <v>67</v>
      </c>
      <c r="C16" s="97"/>
      <c r="D16" s="11" t="s">
        <v>68</v>
      </c>
      <c r="E16" s="12">
        <v>50</v>
      </c>
      <c r="F16" s="36" t="s">
        <v>69</v>
      </c>
      <c r="G16" s="37" t="s">
        <v>70</v>
      </c>
      <c r="H16" s="38" t="s">
        <v>71</v>
      </c>
      <c r="I16" s="6" t="s">
        <v>29</v>
      </c>
      <c r="J16" s="6" t="s">
        <v>30</v>
      </c>
      <c r="K16" s="6" t="s">
        <v>31</v>
      </c>
      <c r="L16" s="6" t="s">
        <v>32</v>
      </c>
      <c r="M16" s="6" t="s">
        <v>33</v>
      </c>
      <c r="N16" s="6" t="s">
        <v>34</v>
      </c>
      <c r="O16" s="6" t="s">
        <v>35</v>
      </c>
      <c r="P16" s="6" t="s">
        <v>36</v>
      </c>
      <c r="Q16" s="6" t="s">
        <v>37</v>
      </c>
      <c r="R16" s="6" t="s">
        <v>38</v>
      </c>
      <c r="S16" s="6" t="s">
        <v>39</v>
      </c>
      <c r="T16" s="6" t="s">
        <v>40</v>
      </c>
      <c r="U16" s="6" t="s">
        <v>41</v>
      </c>
      <c r="V16" s="6" t="s">
        <v>42</v>
      </c>
      <c r="W16" s="6" t="s">
        <v>43</v>
      </c>
      <c r="X16" s="6" t="s">
        <v>44</v>
      </c>
      <c r="Y16" s="6" t="s">
        <v>45</v>
      </c>
      <c r="Z16" s="6">
        <v>4.84</v>
      </c>
      <c r="AA16" s="6">
        <v>1.36</v>
      </c>
      <c r="AB16" s="6">
        <v>356.49</v>
      </c>
      <c r="AC16" s="6">
        <f t="shared" si="0"/>
        <v>17824.5</v>
      </c>
      <c r="AD16" s="13"/>
      <c r="AE16" s="13"/>
    </row>
    <row r="17" spans="1:31" ht="52.5" customHeight="1" x14ac:dyDescent="0.25">
      <c r="A17" s="96">
        <v>6</v>
      </c>
      <c r="B17" s="97" t="s">
        <v>72</v>
      </c>
      <c r="C17" s="97"/>
      <c r="D17" s="11" t="s">
        <v>50</v>
      </c>
      <c r="E17" s="12">
        <v>20</v>
      </c>
      <c r="F17" s="39" t="s">
        <v>73</v>
      </c>
      <c r="G17" s="40" t="s">
        <v>74</v>
      </c>
      <c r="H17" s="41" t="s">
        <v>75</v>
      </c>
      <c r="I17" s="6" t="s">
        <v>29</v>
      </c>
      <c r="J17" s="6" t="s">
        <v>30</v>
      </c>
      <c r="K17" s="6" t="s">
        <v>31</v>
      </c>
      <c r="L17" s="6" t="s">
        <v>32</v>
      </c>
      <c r="M17" s="6" t="s">
        <v>33</v>
      </c>
      <c r="N17" s="6" t="s">
        <v>34</v>
      </c>
      <c r="O17" s="6" t="s">
        <v>35</v>
      </c>
      <c r="P17" s="6" t="s">
        <v>36</v>
      </c>
      <c r="Q17" s="6" t="s">
        <v>37</v>
      </c>
      <c r="R17" s="6" t="s">
        <v>38</v>
      </c>
      <c r="S17" s="6" t="s">
        <v>39</v>
      </c>
      <c r="T17" s="6" t="s">
        <v>40</v>
      </c>
      <c r="U17" s="6" t="s">
        <v>41</v>
      </c>
      <c r="V17" s="6" t="s">
        <v>42</v>
      </c>
      <c r="W17" s="6" t="s">
        <v>43</v>
      </c>
      <c r="X17" s="6" t="s">
        <v>44</v>
      </c>
      <c r="Y17" s="6" t="s">
        <v>45</v>
      </c>
      <c r="Z17" s="6">
        <v>27.76</v>
      </c>
      <c r="AA17" s="6">
        <v>15.68</v>
      </c>
      <c r="AB17" s="6">
        <v>177.03</v>
      </c>
      <c r="AC17" s="6">
        <f t="shared" si="0"/>
        <v>3540.6</v>
      </c>
      <c r="AD17" s="13"/>
      <c r="AE17" s="13"/>
    </row>
    <row r="18" spans="1:31" ht="52.5" customHeight="1" x14ac:dyDescent="0.25">
      <c r="A18" s="96">
        <v>7</v>
      </c>
      <c r="B18" s="97" t="s">
        <v>76</v>
      </c>
      <c r="C18" s="97"/>
      <c r="D18" s="11" t="s">
        <v>50</v>
      </c>
      <c r="E18" s="12">
        <v>10</v>
      </c>
      <c r="F18" s="42" t="s">
        <v>77</v>
      </c>
      <c r="G18" s="43" t="s">
        <v>78</v>
      </c>
      <c r="H18" s="44" t="s">
        <v>79</v>
      </c>
      <c r="I18" s="6" t="s">
        <v>29</v>
      </c>
      <c r="J18" s="6" t="s">
        <v>30</v>
      </c>
      <c r="K18" s="6" t="s">
        <v>31</v>
      </c>
      <c r="L18" s="6" t="s">
        <v>32</v>
      </c>
      <c r="M18" s="6" t="s">
        <v>33</v>
      </c>
      <c r="N18" s="6" t="s">
        <v>34</v>
      </c>
      <c r="O18" s="6" t="s">
        <v>35</v>
      </c>
      <c r="P18" s="6" t="s">
        <v>36</v>
      </c>
      <c r="Q18" s="6" t="s">
        <v>37</v>
      </c>
      <c r="R18" s="6" t="s">
        <v>38</v>
      </c>
      <c r="S18" s="6" t="s">
        <v>39</v>
      </c>
      <c r="T18" s="6" t="s">
        <v>40</v>
      </c>
      <c r="U18" s="6" t="s">
        <v>41</v>
      </c>
      <c r="V18" s="6" t="s">
        <v>42</v>
      </c>
      <c r="W18" s="6" t="s">
        <v>43</v>
      </c>
      <c r="X18" s="6" t="s">
        <v>44</v>
      </c>
      <c r="Y18" s="6" t="s">
        <v>45</v>
      </c>
      <c r="Z18" s="6">
        <v>86.77</v>
      </c>
      <c r="AA18" s="6">
        <v>9.11</v>
      </c>
      <c r="AB18" s="6">
        <v>952.88</v>
      </c>
      <c r="AC18" s="6">
        <f t="shared" si="0"/>
        <v>9528.7999999999993</v>
      </c>
      <c r="AD18" s="13"/>
      <c r="AE18" s="13"/>
    </row>
    <row r="19" spans="1:31" ht="52.5" customHeight="1" x14ac:dyDescent="0.25">
      <c r="A19" s="96">
        <v>8</v>
      </c>
      <c r="B19" s="97" t="s">
        <v>80</v>
      </c>
      <c r="C19" s="97"/>
      <c r="D19" s="11" t="s">
        <v>50</v>
      </c>
      <c r="E19" s="12">
        <v>50</v>
      </c>
      <c r="F19" s="45" t="s">
        <v>81</v>
      </c>
      <c r="G19" s="46" t="s">
        <v>82</v>
      </c>
      <c r="H19" s="47" t="s">
        <v>83</v>
      </c>
      <c r="I19" s="6" t="s">
        <v>29</v>
      </c>
      <c r="J19" s="6" t="s">
        <v>30</v>
      </c>
      <c r="K19" s="6" t="s">
        <v>31</v>
      </c>
      <c r="L19" s="6" t="s">
        <v>32</v>
      </c>
      <c r="M19" s="6" t="s">
        <v>33</v>
      </c>
      <c r="N19" s="6" t="s">
        <v>34</v>
      </c>
      <c r="O19" s="6" t="s">
        <v>35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41</v>
      </c>
      <c r="V19" s="6" t="s">
        <v>42</v>
      </c>
      <c r="W19" s="6" t="s">
        <v>43</v>
      </c>
      <c r="X19" s="6" t="s">
        <v>44</v>
      </c>
      <c r="Y19" s="6" t="s">
        <v>45</v>
      </c>
      <c r="Z19" s="6">
        <v>107.04</v>
      </c>
      <c r="AA19" s="6">
        <v>31.57</v>
      </c>
      <c r="AB19" s="6">
        <v>339.11</v>
      </c>
      <c r="AC19" s="6">
        <f t="shared" si="0"/>
        <v>16955.5</v>
      </c>
      <c r="AD19" s="13"/>
      <c r="AE19" s="13"/>
    </row>
    <row r="20" spans="1:31" ht="52.5" customHeight="1" x14ac:dyDescent="0.25">
      <c r="A20" s="96">
        <v>9</v>
      </c>
      <c r="B20" s="97" t="s">
        <v>84</v>
      </c>
      <c r="C20" s="97"/>
      <c r="D20" s="11" t="s">
        <v>50</v>
      </c>
      <c r="E20" s="12">
        <v>2</v>
      </c>
      <c r="F20" s="48" t="s">
        <v>85</v>
      </c>
      <c r="G20" s="49" t="s">
        <v>86</v>
      </c>
      <c r="H20" s="50" t="s">
        <v>87</v>
      </c>
      <c r="I20" s="6" t="s">
        <v>29</v>
      </c>
      <c r="J20" s="6" t="s">
        <v>30</v>
      </c>
      <c r="K20" s="6" t="s">
        <v>31</v>
      </c>
      <c r="L20" s="6" t="s">
        <v>32</v>
      </c>
      <c r="M20" s="6" t="s">
        <v>33</v>
      </c>
      <c r="N20" s="6" t="s">
        <v>34</v>
      </c>
      <c r="O20" s="6" t="s">
        <v>35</v>
      </c>
      <c r="P20" s="6" t="s">
        <v>36</v>
      </c>
      <c r="Q20" s="6" t="s">
        <v>37</v>
      </c>
      <c r="R20" s="6" t="s">
        <v>38</v>
      </c>
      <c r="S20" s="6" t="s">
        <v>39</v>
      </c>
      <c r="T20" s="6" t="s">
        <v>40</v>
      </c>
      <c r="U20" s="6" t="s">
        <v>41</v>
      </c>
      <c r="V20" s="6" t="s">
        <v>42</v>
      </c>
      <c r="W20" s="6" t="s">
        <v>43</v>
      </c>
      <c r="X20" s="6" t="s">
        <v>44</v>
      </c>
      <c r="Y20" s="6" t="s">
        <v>45</v>
      </c>
      <c r="Z20" s="6">
        <v>122.37</v>
      </c>
      <c r="AA20" s="6">
        <v>13.06</v>
      </c>
      <c r="AB20" s="6">
        <v>936.88</v>
      </c>
      <c r="AC20" s="6">
        <f t="shared" si="0"/>
        <v>1873.76</v>
      </c>
      <c r="AD20" s="13"/>
      <c r="AE20" s="13"/>
    </row>
    <row r="21" spans="1:31" ht="52.5" customHeight="1" x14ac:dyDescent="0.25">
      <c r="A21" s="96">
        <v>10</v>
      </c>
      <c r="B21" s="97" t="s">
        <v>88</v>
      </c>
      <c r="C21" s="97"/>
      <c r="D21" s="11" t="s">
        <v>50</v>
      </c>
      <c r="E21" s="12">
        <v>4</v>
      </c>
      <c r="F21" s="51" t="s">
        <v>89</v>
      </c>
      <c r="G21" s="52" t="s">
        <v>90</v>
      </c>
      <c r="H21" s="53" t="s">
        <v>91</v>
      </c>
      <c r="I21" s="6" t="s">
        <v>29</v>
      </c>
      <c r="J21" s="6" t="s">
        <v>30</v>
      </c>
      <c r="K21" s="6" t="s">
        <v>31</v>
      </c>
      <c r="L21" s="6" t="s">
        <v>32</v>
      </c>
      <c r="M21" s="6" t="s">
        <v>33</v>
      </c>
      <c r="N21" s="6" t="s">
        <v>34</v>
      </c>
      <c r="O21" s="6" t="s">
        <v>35</v>
      </c>
      <c r="P21" s="6" t="s">
        <v>36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41</v>
      </c>
      <c r="V21" s="6" t="s">
        <v>42</v>
      </c>
      <c r="W21" s="6" t="s">
        <v>43</v>
      </c>
      <c r="X21" s="6" t="s">
        <v>44</v>
      </c>
      <c r="Y21" s="6" t="s">
        <v>45</v>
      </c>
      <c r="Z21" s="6">
        <v>15.28</v>
      </c>
      <c r="AA21" s="6">
        <v>4.76</v>
      </c>
      <c r="AB21" s="6">
        <v>320.91000000000003</v>
      </c>
      <c r="AC21" s="6">
        <f t="shared" si="0"/>
        <v>1283.6400000000001</v>
      </c>
      <c r="AD21" s="13"/>
      <c r="AE21" s="13"/>
    </row>
    <row r="22" spans="1:31" ht="52.5" customHeight="1" x14ac:dyDescent="0.25">
      <c r="A22" s="96">
        <v>11</v>
      </c>
      <c r="B22" s="97" t="s">
        <v>92</v>
      </c>
      <c r="C22" s="97"/>
      <c r="D22" s="11" t="s">
        <v>50</v>
      </c>
      <c r="E22" s="12">
        <v>60</v>
      </c>
      <c r="F22" s="54" t="s">
        <v>93</v>
      </c>
      <c r="G22" s="55" t="s">
        <v>94</v>
      </c>
      <c r="H22" s="56" t="s">
        <v>95</v>
      </c>
      <c r="I22" s="6" t="s">
        <v>29</v>
      </c>
      <c r="J22" s="6" t="s">
        <v>30</v>
      </c>
      <c r="K22" s="6" t="s">
        <v>31</v>
      </c>
      <c r="L22" s="6" t="s">
        <v>32</v>
      </c>
      <c r="M22" s="6" t="s">
        <v>33</v>
      </c>
      <c r="N22" s="6" t="s">
        <v>34</v>
      </c>
      <c r="O22" s="6" t="s">
        <v>35</v>
      </c>
      <c r="P22" s="6" t="s">
        <v>36</v>
      </c>
      <c r="Q22" s="6" t="s">
        <v>37</v>
      </c>
      <c r="R22" s="6" t="s">
        <v>38</v>
      </c>
      <c r="S22" s="6" t="s">
        <v>39</v>
      </c>
      <c r="T22" s="6" t="s">
        <v>40</v>
      </c>
      <c r="U22" s="6" t="s">
        <v>41</v>
      </c>
      <c r="V22" s="6" t="s">
        <v>42</v>
      </c>
      <c r="W22" s="6" t="s">
        <v>43</v>
      </c>
      <c r="X22" s="6" t="s">
        <v>44</v>
      </c>
      <c r="Y22" s="6" t="s">
        <v>45</v>
      </c>
      <c r="Z22" s="6">
        <v>22.85</v>
      </c>
      <c r="AA22" s="6">
        <v>3.31</v>
      </c>
      <c r="AB22" s="6">
        <v>690.18</v>
      </c>
      <c r="AC22" s="6">
        <f t="shared" si="0"/>
        <v>41410.799999999996</v>
      </c>
      <c r="AD22" s="13"/>
      <c r="AE22" s="13"/>
    </row>
    <row r="23" spans="1:31" ht="52.5" customHeight="1" x14ac:dyDescent="0.25">
      <c r="A23" s="96">
        <v>12</v>
      </c>
      <c r="B23" s="97" t="s">
        <v>96</v>
      </c>
      <c r="C23" s="97"/>
      <c r="D23" s="11" t="s">
        <v>50</v>
      </c>
      <c r="E23" s="12">
        <v>1</v>
      </c>
      <c r="F23" s="57" t="s">
        <v>97</v>
      </c>
      <c r="G23" s="58" t="s">
        <v>98</v>
      </c>
      <c r="H23" s="59" t="s">
        <v>99</v>
      </c>
      <c r="I23" s="6" t="s">
        <v>29</v>
      </c>
      <c r="J23" s="6" t="s">
        <v>30</v>
      </c>
      <c r="K23" s="6" t="s">
        <v>31</v>
      </c>
      <c r="L23" s="6" t="s">
        <v>32</v>
      </c>
      <c r="M23" s="6" t="s">
        <v>33</v>
      </c>
      <c r="N23" s="6" t="s">
        <v>34</v>
      </c>
      <c r="O23" s="6" t="s">
        <v>35</v>
      </c>
      <c r="P23" s="6" t="s">
        <v>36</v>
      </c>
      <c r="Q23" s="6" t="s">
        <v>37</v>
      </c>
      <c r="R23" s="6" t="s">
        <v>38</v>
      </c>
      <c r="S23" s="6" t="s">
        <v>39</v>
      </c>
      <c r="T23" s="6" t="s">
        <v>40</v>
      </c>
      <c r="U23" s="6" t="s">
        <v>41</v>
      </c>
      <c r="V23" s="6" t="s">
        <v>42</v>
      </c>
      <c r="W23" s="6" t="s">
        <v>43</v>
      </c>
      <c r="X23" s="6" t="s">
        <v>44</v>
      </c>
      <c r="Y23" s="6" t="s">
        <v>45</v>
      </c>
      <c r="Z23" s="6">
        <v>15.56</v>
      </c>
      <c r="AA23" s="6">
        <v>2.4900000000000002</v>
      </c>
      <c r="AB23" s="6">
        <v>624.66999999999996</v>
      </c>
      <c r="AC23" s="6">
        <f t="shared" si="0"/>
        <v>624.66999999999996</v>
      </c>
      <c r="AD23" s="13"/>
      <c r="AE23" s="13"/>
    </row>
    <row r="24" spans="1:31" ht="52.5" customHeight="1" x14ac:dyDescent="0.25">
      <c r="A24" s="96">
        <v>13</v>
      </c>
      <c r="B24" s="97" t="s">
        <v>96</v>
      </c>
      <c r="C24" s="97"/>
      <c r="D24" s="11" t="s">
        <v>50</v>
      </c>
      <c r="E24" s="12">
        <v>1</v>
      </c>
      <c r="F24" s="60" t="s">
        <v>98</v>
      </c>
      <c r="G24" s="61" t="s">
        <v>97</v>
      </c>
      <c r="H24" s="62" t="s">
        <v>99</v>
      </c>
      <c r="I24" s="6" t="s">
        <v>29</v>
      </c>
      <c r="J24" s="6" t="s">
        <v>30</v>
      </c>
      <c r="K24" s="6" t="s">
        <v>31</v>
      </c>
      <c r="L24" s="6" t="s">
        <v>32</v>
      </c>
      <c r="M24" s="6" t="s">
        <v>33</v>
      </c>
      <c r="N24" s="6" t="s">
        <v>34</v>
      </c>
      <c r="O24" s="6" t="s">
        <v>35</v>
      </c>
      <c r="P24" s="6" t="s">
        <v>36</v>
      </c>
      <c r="Q24" s="6" t="s">
        <v>37</v>
      </c>
      <c r="R24" s="6" t="s">
        <v>38</v>
      </c>
      <c r="S24" s="6" t="s">
        <v>39</v>
      </c>
      <c r="T24" s="6" t="s">
        <v>40</v>
      </c>
      <c r="U24" s="6" t="s">
        <v>41</v>
      </c>
      <c r="V24" s="6" t="s">
        <v>42</v>
      </c>
      <c r="W24" s="6" t="s">
        <v>43</v>
      </c>
      <c r="X24" s="6" t="s">
        <v>44</v>
      </c>
      <c r="Y24" s="6" t="s">
        <v>45</v>
      </c>
      <c r="Z24" s="6">
        <v>15.56</v>
      </c>
      <c r="AA24" s="6">
        <v>2.4900000000000002</v>
      </c>
      <c r="AB24" s="6">
        <v>624.66999999999996</v>
      </c>
      <c r="AC24" s="6">
        <f t="shared" si="0"/>
        <v>624.66999999999996</v>
      </c>
      <c r="AD24" s="13"/>
      <c r="AE24" s="13"/>
    </row>
    <row r="25" spans="1:31" ht="52.5" customHeight="1" x14ac:dyDescent="0.25">
      <c r="A25" s="96">
        <v>14</v>
      </c>
      <c r="B25" s="97" t="s">
        <v>100</v>
      </c>
      <c r="C25" s="97"/>
      <c r="D25" s="11" t="s">
        <v>50</v>
      </c>
      <c r="E25" s="12">
        <v>10</v>
      </c>
      <c r="F25" s="63" t="s">
        <v>101</v>
      </c>
      <c r="G25" s="64" t="s">
        <v>102</v>
      </c>
      <c r="H25" s="65" t="s">
        <v>103</v>
      </c>
      <c r="I25" s="6" t="s">
        <v>29</v>
      </c>
      <c r="J25" s="6" t="s">
        <v>30</v>
      </c>
      <c r="K25" s="6" t="s">
        <v>31</v>
      </c>
      <c r="L25" s="6" t="s">
        <v>32</v>
      </c>
      <c r="M25" s="6" t="s">
        <v>33</v>
      </c>
      <c r="N25" s="6" t="s">
        <v>34</v>
      </c>
      <c r="O25" s="6" t="s">
        <v>35</v>
      </c>
      <c r="P25" s="6" t="s">
        <v>36</v>
      </c>
      <c r="Q25" s="6" t="s">
        <v>37</v>
      </c>
      <c r="R25" s="6" t="s">
        <v>38</v>
      </c>
      <c r="S25" s="6" t="s">
        <v>39</v>
      </c>
      <c r="T25" s="6" t="s">
        <v>40</v>
      </c>
      <c r="U25" s="6" t="s">
        <v>41</v>
      </c>
      <c r="V25" s="6" t="s">
        <v>42</v>
      </c>
      <c r="W25" s="6" t="s">
        <v>43</v>
      </c>
      <c r="X25" s="6" t="s">
        <v>44</v>
      </c>
      <c r="Y25" s="6" t="s">
        <v>45</v>
      </c>
      <c r="Z25" s="6">
        <v>13.24</v>
      </c>
      <c r="AA25" s="6">
        <v>8.68</v>
      </c>
      <c r="AB25" s="6">
        <v>152.52000000000001</v>
      </c>
      <c r="AC25" s="6">
        <f t="shared" si="0"/>
        <v>1525.2</v>
      </c>
      <c r="AD25" s="13"/>
      <c r="AE25" s="13"/>
    </row>
    <row r="26" spans="1:31" ht="52.5" customHeight="1" x14ac:dyDescent="0.25">
      <c r="A26" s="96">
        <v>15</v>
      </c>
      <c r="B26" s="97" t="s">
        <v>100</v>
      </c>
      <c r="C26" s="97"/>
      <c r="D26" s="11" t="s">
        <v>50</v>
      </c>
      <c r="E26" s="12">
        <v>10</v>
      </c>
      <c r="F26" s="66" t="s">
        <v>104</v>
      </c>
      <c r="G26" s="67" t="s">
        <v>105</v>
      </c>
      <c r="H26" s="68" t="s">
        <v>106</v>
      </c>
      <c r="I26" s="6" t="s">
        <v>29</v>
      </c>
      <c r="J26" s="6" t="s">
        <v>30</v>
      </c>
      <c r="K26" s="6" t="s">
        <v>31</v>
      </c>
      <c r="L26" s="6" t="s">
        <v>32</v>
      </c>
      <c r="M26" s="6" t="s">
        <v>33</v>
      </c>
      <c r="N26" s="6" t="s">
        <v>34</v>
      </c>
      <c r="O26" s="6" t="s">
        <v>35</v>
      </c>
      <c r="P26" s="6" t="s">
        <v>36</v>
      </c>
      <c r="Q26" s="6" t="s">
        <v>37</v>
      </c>
      <c r="R26" s="6" t="s">
        <v>38</v>
      </c>
      <c r="S26" s="6" t="s">
        <v>39</v>
      </c>
      <c r="T26" s="6" t="s">
        <v>40</v>
      </c>
      <c r="U26" s="6" t="s">
        <v>41</v>
      </c>
      <c r="V26" s="6" t="s">
        <v>42</v>
      </c>
      <c r="W26" s="6" t="s">
        <v>43</v>
      </c>
      <c r="X26" s="6" t="s">
        <v>44</v>
      </c>
      <c r="Y26" s="6" t="s">
        <v>45</v>
      </c>
      <c r="Z26" s="6">
        <v>17.399999999999999</v>
      </c>
      <c r="AA26" s="6">
        <v>8.84</v>
      </c>
      <c r="AB26" s="6">
        <v>196.73</v>
      </c>
      <c r="AC26" s="6">
        <f t="shared" si="0"/>
        <v>1967.3</v>
      </c>
      <c r="AD26" s="13"/>
      <c r="AE26" s="13"/>
    </row>
    <row r="27" spans="1:31" ht="52.5" customHeight="1" x14ac:dyDescent="0.25">
      <c r="A27" s="96">
        <v>16</v>
      </c>
      <c r="B27" s="97" t="s">
        <v>100</v>
      </c>
      <c r="C27" s="97"/>
      <c r="D27" s="11" t="s">
        <v>50</v>
      </c>
      <c r="E27" s="12">
        <v>10</v>
      </c>
      <c r="F27" s="69" t="s">
        <v>107</v>
      </c>
      <c r="G27" s="70" t="s">
        <v>108</v>
      </c>
      <c r="H27" s="71" t="s">
        <v>109</v>
      </c>
      <c r="I27" s="6" t="s">
        <v>29</v>
      </c>
      <c r="J27" s="6" t="s">
        <v>30</v>
      </c>
      <c r="K27" s="6" t="s">
        <v>31</v>
      </c>
      <c r="L27" s="6" t="s">
        <v>32</v>
      </c>
      <c r="M27" s="6" t="s">
        <v>33</v>
      </c>
      <c r="N27" s="6" t="s">
        <v>34</v>
      </c>
      <c r="O27" s="6" t="s">
        <v>35</v>
      </c>
      <c r="P27" s="6" t="s">
        <v>36</v>
      </c>
      <c r="Q27" s="6" t="s">
        <v>37</v>
      </c>
      <c r="R27" s="6" t="s">
        <v>38</v>
      </c>
      <c r="S27" s="6" t="s">
        <v>39</v>
      </c>
      <c r="T27" s="6" t="s">
        <v>40</v>
      </c>
      <c r="U27" s="6" t="s">
        <v>41</v>
      </c>
      <c r="V27" s="6" t="s">
        <v>42</v>
      </c>
      <c r="W27" s="6" t="s">
        <v>43</v>
      </c>
      <c r="X27" s="6" t="s">
        <v>44</v>
      </c>
      <c r="Y27" s="6" t="s">
        <v>45</v>
      </c>
      <c r="Z27" s="6">
        <v>13.41</v>
      </c>
      <c r="AA27" s="6">
        <v>5.18</v>
      </c>
      <c r="AB27" s="6">
        <v>259.05</v>
      </c>
      <c r="AC27" s="6">
        <f t="shared" si="0"/>
        <v>2590.5</v>
      </c>
      <c r="AD27" s="13"/>
      <c r="AE27" s="13"/>
    </row>
    <row r="28" spans="1:31" ht="52.5" customHeight="1" x14ac:dyDescent="0.25">
      <c r="A28" s="96">
        <v>17</v>
      </c>
      <c r="B28" s="97" t="s">
        <v>110</v>
      </c>
      <c r="C28" s="97"/>
      <c r="D28" s="11" t="s">
        <v>50</v>
      </c>
      <c r="E28" s="12">
        <v>4</v>
      </c>
      <c r="F28" s="72" t="s">
        <v>111</v>
      </c>
      <c r="G28" s="73" t="s">
        <v>112</v>
      </c>
      <c r="H28" s="74" t="s">
        <v>113</v>
      </c>
      <c r="I28" s="6" t="s">
        <v>29</v>
      </c>
      <c r="J28" s="6" t="s">
        <v>30</v>
      </c>
      <c r="K28" s="6" t="s">
        <v>31</v>
      </c>
      <c r="L28" s="6" t="s">
        <v>32</v>
      </c>
      <c r="M28" s="6" t="s">
        <v>33</v>
      </c>
      <c r="N28" s="6" t="s">
        <v>34</v>
      </c>
      <c r="O28" s="6" t="s">
        <v>35</v>
      </c>
      <c r="P28" s="6" t="s">
        <v>36</v>
      </c>
      <c r="Q28" s="6" t="s">
        <v>37</v>
      </c>
      <c r="R28" s="6" t="s">
        <v>38</v>
      </c>
      <c r="S28" s="6" t="s">
        <v>39</v>
      </c>
      <c r="T28" s="6" t="s">
        <v>40</v>
      </c>
      <c r="U28" s="6" t="s">
        <v>41</v>
      </c>
      <c r="V28" s="6" t="s">
        <v>42</v>
      </c>
      <c r="W28" s="6" t="s">
        <v>43</v>
      </c>
      <c r="X28" s="6" t="s">
        <v>44</v>
      </c>
      <c r="Y28" s="6" t="s">
        <v>45</v>
      </c>
      <c r="Z28" s="6">
        <v>24.5</v>
      </c>
      <c r="AA28" s="6">
        <v>9.35</v>
      </c>
      <c r="AB28" s="6">
        <v>262</v>
      </c>
      <c r="AC28" s="6">
        <f t="shared" si="0"/>
        <v>1048</v>
      </c>
      <c r="AD28" s="13"/>
      <c r="AE28" s="13"/>
    </row>
    <row r="29" spans="1:31" ht="52.5" customHeight="1" x14ac:dyDescent="0.25">
      <c r="A29" s="96">
        <v>18</v>
      </c>
      <c r="B29" s="97" t="s">
        <v>114</v>
      </c>
      <c r="C29" s="97"/>
      <c r="D29" s="11" t="s">
        <v>115</v>
      </c>
      <c r="E29" s="12">
        <v>3</v>
      </c>
      <c r="F29" s="75" t="s">
        <v>116</v>
      </c>
      <c r="G29" s="76" t="s">
        <v>117</v>
      </c>
      <c r="H29" s="77" t="s">
        <v>118</v>
      </c>
      <c r="I29" s="6" t="s">
        <v>29</v>
      </c>
      <c r="J29" s="6" t="s">
        <v>30</v>
      </c>
      <c r="K29" s="6" t="s">
        <v>31</v>
      </c>
      <c r="L29" s="6" t="s">
        <v>32</v>
      </c>
      <c r="M29" s="6" t="s">
        <v>33</v>
      </c>
      <c r="N29" s="6" t="s">
        <v>34</v>
      </c>
      <c r="O29" s="6" t="s">
        <v>35</v>
      </c>
      <c r="P29" s="6" t="s">
        <v>36</v>
      </c>
      <c r="Q29" s="6" t="s">
        <v>37</v>
      </c>
      <c r="R29" s="6" t="s">
        <v>38</v>
      </c>
      <c r="S29" s="6" t="s">
        <v>39</v>
      </c>
      <c r="T29" s="6" t="s">
        <v>40</v>
      </c>
      <c r="U29" s="6" t="s">
        <v>41</v>
      </c>
      <c r="V29" s="6" t="s">
        <v>42</v>
      </c>
      <c r="W29" s="6" t="s">
        <v>43</v>
      </c>
      <c r="X29" s="6" t="s">
        <v>44</v>
      </c>
      <c r="Y29" s="6" t="s">
        <v>45</v>
      </c>
      <c r="Z29" s="6">
        <v>10.68</v>
      </c>
      <c r="AA29" s="6">
        <v>5.56</v>
      </c>
      <c r="AB29" s="6">
        <v>192.32</v>
      </c>
      <c r="AC29" s="6">
        <f t="shared" si="0"/>
        <v>576.96</v>
      </c>
      <c r="AD29" s="13"/>
      <c r="AE29" s="13"/>
    </row>
    <row r="30" spans="1:31" ht="52.5" customHeight="1" x14ac:dyDescent="0.25">
      <c r="A30" s="96">
        <v>19</v>
      </c>
      <c r="B30" s="97" t="s">
        <v>119</v>
      </c>
      <c r="C30" s="97"/>
      <c r="D30" s="11" t="s">
        <v>50</v>
      </c>
      <c r="E30" s="12">
        <v>50</v>
      </c>
      <c r="F30" s="78" t="s">
        <v>120</v>
      </c>
      <c r="G30" s="79" t="s">
        <v>121</v>
      </c>
      <c r="H30" s="80" t="s">
        <v>122</v>
      </c>
      <c r="I30" s="6" t="s">
        <v>29</v>
      </c>
      <c r="J30" s="6" t="s">
        <v>30</v>
      </c>
      <c r="K30" s="6" t="s">
        <v>31</v>
      </c>
      <c r="L30" s="6" t="s">
        <v>32</v>
      </c>
      <c r="M30" s="6" t="s">
        <v>33</v>
      </c>
      <c r="N30" s="6" t="s">
        <v>34</v>
      </c>
      <c r="O30" s="6" t="s">
        <v>35</v>
      </c>
      <c r="P30" s="6" t="s">
        <v>36</v>
      </c>
      <c r="Q30" s="6" t="s">
        <v>37</v>
      </c>
      <c r="R30" s="6" t="s">
        <v>38</v>
      </c>
      <c r="S30" s="6" t="s">
        <v>39</v>
      </c>
      <c r="T30" s="6" t="s">
        <v>40</v>
      </c>
      <c r="U30" s="6" t="s">
        <v>41</v>
      </c>
      <c r="V30" s="6" t="s">
        <v>42</v>
      </c>
      <c r="W30" s="6" t="s">
        <v>43</v>
      </c>
      <c r="X30" s="6" t="s">
        <v>44</v>
      </c>
      <c r="Y30" s="6" t="s">
        <v>45</v>
      </c>
      <c r="Z30" s="6">
        <v>57.94</v>
      </c>
      <c r="AA30" s="6">
        <v>8.0299999999999994</v>
      </c>
      <c r="AB30" s="6">
        <v>721.24</v>
      </c>
      <c r="AC30" s="6">
        <f t="shared" si="0"/>
        <v>36062</v>
      </c>
      <c r="AD30" s="13"/>
      <c r="AE30" s="13"/>
    </row>
    <row r="31" spans="1:31" ht="52.5" customHeight="1" x14ac:dyDescent="0.25">
      <c r="A31" s="96">
        <v>20</v>
      </c>
      <c r="B31" s="97" t="s">
        <v>123</v>
      </c>
      <c r="C31" s="97"/>
      <c r="D31" s="11" t="s">
        <v>128</v>
      </c>
      <c r="E31" s="12">
        <v>100</v>
      </c>
      <c r="F31" s="81" t="s">
        <v>124</v>
      </c>
      <c r="G31" s="82" t="s">
        <v>125</v>
      </c>
      <c r="H31" s="83" t="s">
        <v>126</v>
      </c>
      <c r="I31" s="6" t="s">
        <v>29</v>
      </c>
      <c r="J31" s="6" t="s">
        <v>30</v>
      </c>
      <c r="K31" s="6" t="s">
        <v>31</v>
      </c>
      <c r="L31" s="6" t="s">
        <v>32</v>
      </c>
      <c r="M31" s="6" t="s">
        <v>33</v>
      </c>
      <c r="N31" s="6" t="s">
        <v>34</v>
      </c>
      <c r="O31" s="6" t="s">
        <v>35</v>
      </c>
      <c r="P31" s="6" t="s">
        <v>36</v>
      </c>
      <c r="Q31" s="6" t="s">
        <v>37</v>
      </c>
      <c r="R31" s="6" t="s">
        <v>38</v>
      </c>
      <c r="S31" s="6" t="s">
        <v>39</v>
      </c>
      <c r="T31" s="6" t="s">
        <v>40</v>
      </c>
      <c r="U31" s="6" t="s">
        <v>41</v>
      </c>
      <c r="V31" s="6" t="s">
        <v>42</v>
      </c>
      <c r="W31" s="6" t="s">
        <v>43</v>
      </c>
      <c r="X31" s="6" t="s">
        <v>44</v>
      </c>
      <c r="Y31" s="6" t="s">
        <v>45</v>
      </c>
      <c r="Z31" s="6">
        <v>25.06</v>
      </c>
      <c r="AA31" s="6">
        <v>0.72</v>
      </c>
      <c r="AB31" s="6">
        <v>3503.5</v>
      </c>
      <c r="AC31" s="6">
        <f t="shared" si="0"/>
        <v>350350</v>
      </c>
      <c r="AD31" s="13"/>
      <c r="AE31" s="13"/>
    </row>
    <row r="32" spans="1:31" ht="52.5" customHeight="1" x14ac:dyDescent="0.25">
      <c r="A32" s="96">
        <v>21</v>
      </c>
      <c r="B32" s="97" t="s">
        <v>127</v>
      </c>
      <c r="C32" s="97"/>
      <c r="D32" s="11" t="s">
        <v>128</v>
      </c>
      <c r="E32" s="12">
        <v>30</v>
      </c>
      <c r="F32" s="84" t="s">
        <v>129</v>
      </c>
      <c r="G32" s="85" t="s">
        <v>130</v>
      </c>
      <c r="H32" s="86" t="s">
        <v>131</v>
      </c>
      <c r="I32" s="6" t="s">
        <v>29</v>
      </c>
      <c r="J32" s="6" t="s">
        <v>30</v>
      </c>
      <c r="K32" s="6" t="s">
        <v>31</v>
      </c>
      <c r="L32" s="6" t="s">
        <v>32</v>
      </c>
      <c r="M32" s="6" t="s">
        <v>33</v>
      </c>
      <c r="N32" s="6" t="s">
        <v>34</v>
      </c>
      <c r="O32" s="6" t="s">
        <v>35</v>
      </c>
      <c r="P32" s="6" t="s">
        <v>36</v>
      </c>
      <c r="Q32" s="6" t="s">
        <v>37</v>
      </c>
      <c r="R32" s="6" t="s">
        <v>38</v>
      </c>
      <c r="S32" s="6" t="s">
        <v>39</v>
      </c>
      <c r="T32" s="6" t="s">
        <v>40</v>
      </c>
      <c r="U32" s="6" t="s">
        <v>41</v>
      </c>
      <c r="V32" s="6" t="s">
        <v>42</v>
      </c>
      <c r="W32" s="6" t="s">
        <v>43</v>
      </c>
      <c r="X32" s="6" t="s">
        <v>44</v>
      </c>
      <c r="Y32" s="6" t="s">
        <v>45</v>
      </c>
      <c r="Z32" s="6">
        <v>161.09</v>
      </c>
      <c r="AA32" s="6">
        <v>10.02</v>
      </c>
      <c r="AB32" s="6">
        <v>1606.95</v>
      </c>
      <c r="AC32" s="6">
        <f t="shared" si="0"/>
        <v>48208.5</v>
      </c>
      <c r="AD32" s="13"/>
      <c r="AE32" s="13"/>
    </row>
    <row r="33" spans="1:31" ht="52.5" customHeight="1" x14ac:dyDescent="0.25">
      <c r="A33" s="96">
        <v>22</v>
      </c>
      <c r="B33" s="97" t="s">
        <v>132</v>
      </c>
      <c r="C33" s="97"/>
      <c r="D33" s="11" t="s">
        <v>50</v>
      </c>
      <c r="E33" s="12">
        <v>30</v>
      </c>
      <c r="F33" s="87" t="s">
        <v>61</v>
      </c>
      <c r="G33" s="88" t="s">
        <v>133</v>
      </c>
      <c r="H33" s="89" t="s">
        <v>134</v>
      </c>
      <c r="I33" s="6" t="s">
        <v>29</v>
      </c>
      <c r="J33" s="6" t="s">
        <v>30</v>
      </c>
      <c r="K33" s="6" t="s">
        <v>31</v>
      </c>
      <c r="L33" s="6" t="s">
        <v>32</v>
      </c>
      <c r="M33" s="6" t="s">
        <v>33</v>
      </c>
      <c r="N33" s="6" t="s">
        <v>34</v>
      </c>
      <c r="O33" s="6" t="s">
        <v>35</v>
      </c>
      <c r="P33" s="6" t="s">
        <v>36</v>
      </c>
      <c r="Q33" s="6" t="s">
        <v>37</v>
      </c>
      <c r="R33" s="6" t="s">
        <v>38</v>
      </c>
      <c r="S33" s="6" t="s">
        <v>39</v>
      </c>
      <c r="T33" s="6" t="s">
        <v>40</v>
      </c>
      <c r="U33" s="6" t="s">
        <v>41</v>
      </c>
      <c r="V33" s="6" t="s">
        <v>42</v>
      </c>
      <c r="W33" s="6" t="s">
        <v>43</v>
      </c>
      <c r="X33" s="6" t="s">
        <v>44</v>
      </c>
      <c r="Y33" s="6" t="s">
        <v>45</v>
      </c>
      <c r="Z33" s="6">
        <v>137.86000000000001</v>
      </c>
      <c r="AA33" s="6">
        <v>16.72</v>
      </c>
      <c r="AB33" s="6">
        <v>824.65</v>
      </c>
      <c r="AC33" s="6">
        <f t="shared" si="0"/>
        <v>24739.5</v>
      </c>
      <c r="AD33" s="13"/>
      <c r="AE33" s="13"/>
    </row>
    <row r="34" spans="1:31" ht="52.5" customHeight="1" x14ac:dyDescent="0.25">
      <c r="A34" s="96">
        <v>23</v>
      </c>
      <c r="B34" s="97" t="s">
        <v>135</v>
      </c>
      <c r="C34" s="97"/>
      <c r="D34" s="11" t="s">
        <v>50</v>
      </c>
      <c r="E34" s="12">
        <v>20</v>
      </c>
      <c r="F34" s="90" t="s">
        <v>136</v>
      </c>
      <c r="G34" s="91" t="s">
        <v>137</v>
      </c>
      <c r="H34" s="92" t="s">
        <v>138</v>
      </c>
      <c r="I34" s="6" t="s">
        <v>29</v>
      </c>
      <c r="J34" s="6" t="s">
        <v>30</v>
      </c>
      <c r="K34" s="6" t="s">
        <v>31</v>
      </c>
      <c r="L34" s="6" t="s">
        <v>32</v>
      </c>
      <c r="M34" s="6" t="s">
        <v>33</v>
      </c>
      <c r="N34" s="6" t="s">
        <v>34</v>
      </c>
      <c r="O34" s="6" t="s">
        <v>35</v>
      </c>
      <c r="P34" s="6" t="s">
        <v>36</v>
      </c>
      <c r="Q34" s="6" t="s">
        <v>37</v>
      </c>
      <c r="R34" s="6" t="s">
        <v>38</v>
      </c>
      <c r="S34" s="6" t="s">
        <v>39</v>
      </c>
      <c r="T34" s="6" t="s">
        <v>40</v>
      </c>
      <c r="U34" s="6" t="s">
        <v>41</v>
      </c>
      <c r="V34" s="6" t="s">
        <v>42</v>
      </c>
      <c r="W34" s="6" t="s">
        <v>43</v>
      </c>
      <c r="X34" s="6" t="s">
        <v>44</v>
      </c>
      <c r="Y34" s="6" t="s">
        <v>45</v>
      </c>
      <c r="Z34" s="6">
        <v>1317.68</v>
      </c>
      <c r="AA34" s="6">
        <v>21.17</v>
      </c>
      <c r="AB34" s="6">
        <v>6224.17</v>
      </c>
      <c r="AC34" s="6">
        <f t="shared" si="0"/>
        <v>124483.4</v>
      </c>
      <c r="AD34" s="13"/>
      <c r="AE34" s="13"/>
    </row>
    <row r="35" spans="1:31" ht="52.5" customHeight="1" x14ac:dyDescent="0.25">
      <c r="A35" s="96">
        <v>24</v>
      </c>
      <c r="B35" s="97" t="s">
        <v>139</v>
      </c>
      <c r="C35" s="97"/>
      <c r="D35" s="11" t="s">
        <v>68</v>
      </c>
      <c r="E35" s="12">
        <v>1</v>
      </c>
      <c r="F35" s="93" t="s">
        <v>140</v>
      </c>
      <c r="G35" s="94" t="s">
        <v>141</v>
      </c>
      <c r="H35" s="95" t="s">
        <v>142</v>
      </c>
      <c r="I35" s="6" t="s">
        <v>29</v>
      </c>
      <c r="J35" s="6" t="s">
        <v>30</v>
      </c>
      <c r="K35" s="6" t="s">
        <v>31</v>
      </c>
      <c r="L35" s="6" t="s">
        <v>32</v>
      </c>
      <c r="M35" s="6" t="s">
        <v>33</v>
      </c>
      <c r="N35" s="6" t="s">
        <v>34</v>
      </c>
      <c r="O35" s="6" t="s">
        <v>35</v>
      </c>
      <c r="P35" s="6" t="s">
        <v>36</v>
      </c>
      <c r="Q35" s="6" t="s">
        <v>37</v>
      </c>
      <c r="R35" s="6" t="s">
        <v>38</v>
      </c>
      <c r="S35" s="6" t="s">
        <v>39</v>
      </c>
      <c r="T35" s="6" t="s">
        <v>40</v>
      </c>
      <c r="U35" s="6" t="s">
        <v>41</v>
      </c>
      <c r="V35" s="6" t="s">
        <v>42</v>
      </c>
      <c r="W35" s="6" t="s">
        <v>43</v>
      </c>
      <c r="X35" s="6" t="s">
        <v>44</v>
      </c>
      <c r="Y35" s="6" t="s">
        <v>45</v>
      </c>
      <c r="Z35" s="6">
        <v>7914.03</v>
      </c>
      <c r="AA35" s="6">
        <v>11.11</v>
      </c>
      <c r="AB35" s="6">
        <v>71253.39</v>
      </c>
      <c r="AC35" s="6">
        <f t="shared" si="0"/>
        <v>71253.39</v>
      </c>
      <c r="AD35" s="13"/>
      <c r="AE35" s="13"/>
    </row>
    <row r="36" spans="1:31" x14ac:dyDescent="0.25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B36" s="11" t="s">
        <v>46</v>
      </c>
      <c r="AC36" s="6">
        <f>SUM(AC12:AC35)</f>
        <v>819199.59000000008</v>
      </c>
    </row>
    <row r="37" spans="1:31" x14ac:dyDescent="0.25">
      <c r="A37" s="109" t="s">
        <v>155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1"/>
    </row>
    <row r="38" spans="1:31" x14ac:dyDescent="0.25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</row>
    <row r="40" spans="1:31" x14ac:dyDescent="0.25">
      <c r="A40" s="112" t="s">
        <v>146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</row>
    <row r="41" spans="1:31" x14ac:dyDescent="0.25">
      <c r="A41" s="113" t="s">
        <v>152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</row>
    <row r="42" spans="1:31" x14ac:dyDescent="0.25">
      <c r="A42" s="113" t="s">
        <v>153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</row>
    <row r="43" spans="1:31" ht="15.75" thickBot="1" x14ac:dyDescent="0.3">
      <c r="A43" s="1"/>
      <c r="B43" s="1"/>
      <c r="C43" s="1"/>
      <c r="D43" s="1"/>
      <c r="E43" s="1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31" ht="15.75" thickBot="1" x14ac:dyDescent="0.3">
      <c r="A44" s="114" t="s">
        <v>47</v>
      </c>
      <c r="B44" s="115"/>
      <c r="C44" s="115"/>
      <c r="D44" s="1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31" x14ac:dyDescent="0.25">
      <c r="A45" s="116"/>
      <c r="B45" s="117"/>
      <c r="C45" s="117"/>
      <c r="D45" s="15"/>
      <c r="E45" s="16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31" ht="15.75" thickBot="1" x14ac:dyDescent="0.3">
      <c r="A46" s="118" t="s">
        <v>48</v>
      </c>
      <c r="B46" s="119"/>
      <c r="C46" s="119"/>
      <c r="D46" s="17"/>
      <c r="E46" s="16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1" x14ac:dyDescent="0.25">
      <c r="A47" s="116" t="s">
        <v>154</v>
      </c>
      <c r="B47" s="117"/>
      <c r="C47" s="117"/>
      <c r="D47" s="18"/>
      <c r="E47" s="16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1" ht="16.5" thickBot="1" x14ac:dyDescent="0.3">
      <c r="A48" s="106" t="s">
        <v>49</v>
      </c>
      <c r="B48" s="107"/>
      <c r="C48" s="107"/>
      <c r="D48" s="19"/>
      <c r="E48" s="20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3"/>
      <c r="AA48" s="3"/>
      <c r="AB48" s="3"/>
    </row>
    <row r="49" spans="1:28" ht="15.75" x14ac:dyDescent="0.25">
      <c r="A49" s="22"/>
      <c r="B49" s="22"/>
      <c r="C49" s="22"/>
      <c r="D49" s="22"/>
      <c r="E49" s="20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3"/>
      <c r="AA49" s="3"/>
      <c r="AB49" s="3"/>
    </row>
    <row r="50" spans="1:28" ht="15.75" x14ac:dyDescent="0.25">
      <c r="A50" s="23" t="s">
        <v>0</v>
      </c>
    </row>
  </sheetData>
  <mergeCells count="47">
    <mergeCell ref="B33:C33"/>
    <mergeCell ref="B34:C34"/>
    <mergeCell ref="B35:C35"/>
    <mergeCell ref="B28:C28"/>
    <mergeCell ref="B29:C29"/>
    <mergeCell ref="B30:C30"/>
    <mergeCell ref="B31:C31"/>
    <mergeCell ref="B32:C32"/>
    <mergeCell ref="B25:C25"/>
    <mergeCell ref="B26:C26"/>
    <mergeCell ref="B27:C27"/>
    <mergeCell ref="B20:C20"/>
    <mergeCell ref="B21:C21"/>
    <mergeCell ref="B22:C22"/>
    <mergeCell ref="B23:C23"/>
    <mergeCell ref="B24:C24"/>
    <mergeCell ref="B16:C16"/>
    <mergeCell ref="B17:C17"/>
    <mergeCell ref="B18:C18"/>
    <mergeCell ref="B19:C19"/>
    <mergeCell ref="B12:C12"/>
    <mergeCell ref="B13:C13"/>
    <mergeCell ref="B14:C14"/>
    <mergeCell ref="B15:C15"/>
    <mergeCell ref="A48:C48"/>
    <mergeCell ref="A36:Z36"/>
    <mergeCell ref="A37:AC37"/>
    <mergeCell ref="A40:AC40"/>
    <mergeCell ref="A41:AC41"/>
    <mergeCell ref="A42:AC42"/>
    <mergeCell ref="A44:C44"/>
    <mergeCell ref="A45:C45"/>
    <mergeCell ref="A46:C46"/>
    <mergeCell ref="A47:C47"/>
    <mergeCell ref="A38:AC38"/>
    <mergeCell ref="A8:AC8"/>
    <mergeCell ref="A3:AC3"/>
    <mergeCell ref="A6:B6"/>
    <mergeCell ref="C6:AC6"/>
    <mergeCell ref="A7:B7"/>
    <mergeCell ref="C7:AC7"/>
    <mergeCell ref="A9:AC9"/>
    <mergeCell ref="A10:A11"/>
    <mergeCell ref="B10:C11"/>
    <mergeCell ref="D10:D11"/>
    <mergeCell ref="E10:E11"/>
    <mergeCell ref="AB10:AB11"/>
  </mergeCells>
  <hyperlinks>
    <hyperlink ref="F12" r:id="rId1" xr:uid="{00000000-0004-0000-0000-000006000000}"/>
    <hyperlink ref="G12" r:id="rId2" xr:uid="{00000000-0004-0000-0000-000007000000}"/>
    <hyperlink ref="H12" r:id="rId3" xr:uid="{00000000-0004-0000-0000-000008000000}"/>
    <hyperlink ref="F13" r:id="rId4" xr:uid="{00000000-0004-0000-0000-000009000000}"/>
    <hyperlink ref="G13" r:id="rId5" xr:uid="{00000000-0004-0000-0000-00000A000000}"/>
    <hyperlink ref="H13" r:id="rId6" xr:uid="{00000000-0004-0000-0000-00000B000000}"/>
    <hyperlink ref="F14" r:id="rId7" xr:uid="{00000000-0004-0000-0000-00000C000000}"/>
    <hyperlink ref="G14" r:id="rId8" xr:uid="{00000000-0004-0000-0000-00000D000000}"/>
    <hyperlink ref="H14" r:id="rId9" xr:uid="{00000000-0004-0000-0000-00000E000000}"/>
    <hyperlink ref="F15" r:id="rId10" xr:uid="{00000000-0004-0000-0000-00000F000000}"/>
    <hyperlink ref="G15" r:id="rId11" xr:uid="{00000000-0004-0000-0000-000010000000}"/>
    <hyperlink ref="H15" r:id="rId12" xr:uid="{00000000-0004-0000-0000-000011000000}"/>
    <hyperlink ref="F16" r:id="rId13" xr:uid="{00000000-0004-0000-0000-000012000000}"/>
    <hyperlink ref="G16" r:id="rId14" xr:uid="{00000000-0004-0000-0000-000013000000}"/>
    <hyperlink ref="H16" r:id="rId15" xr:uid="{00000000-0004-0000-0000-000014000000}"/>
    <hyperlink ref="F17" r:id="rId16" xr:uid="{00000000-0004-0000-0000-000018000000}"/>
    <hyperlink ref="G17" r:id="rId17" xr:uid="{00000000-0004-0000-0000-000019000000}"/>
    <hyperlink ref="H17" r:id="rId18" xr:uid="{00000000-0004-0000-0000-00001A000000}"/>
    <hyperlink ref="F18" r:id="rId19" xr:uid="{00000000-0004-0000-0000-00001B000000}"/>
    <hyperlink ref="G18" r:id="rId20" xr:uid="{00000000-0004-0000-0000-00001C000000}"/>
    <hyperlink ref="H18" r:id="rId21" xr:uid="{00000000-0004-0000-0000-00001D000000}"/>
    <hyperlink ref="F19" r:id="rId22" xr:uid="{00000000-0004-0000-0000-00001E000000}"/>
    <hyperlink ref="G19" r:id="rId23" xr:uid="{00000000-0004-0000-0000-00001F000000}"/>
    <hyperlink ref="H19" r:id="rId24" xr:uid="{00000000-0004-0000-0000-000020000000}"/>
    <hyperlink ref="F20" r:id="rId25" xr:uid="{00000000-0004-0000-0000-000021000000}"/>
    <hyperlink ref="G20" r:id="rId26" xr:uid="{00000000-0004-0000-0000-000022000000}"/>
    <hyperlink ref="H20" r:id="rId27" xr:uid="{00000000-0004-0000-0000-000023000000}"/>
    <hyperlink ref="F21" r:id="rId28" xr:uid="{00000000-0004-0000-0000-000024000000}"/>
    <hyperlink ref="G21" r:id="rId29" xr:uid="{00000000-0004-0000-0000-000025000000}"/>
    <hyperlink ref="H21" r:id="rId30" xr:uid="{00000000-0004-0000-0000-000026000000}"/>
    <hyperlink ref="F22" r:id="rId31" xr:uid="{00000000-0004-0000-0000-000027000000}"/>
    <hyperlink ref="G22" r:id="rId32" xr:uid="{00000000-0004-0000-0000-000028000000}"/>
    <hyperlink ref="H22" r:id="rId33" xr:uid="{00000000-0004-0000-0000-000029000000}"/>
    <hyperlink ref="F23" r:id="rId34" xr:uid="{00000000-0004-0000-0000-00002A000000}"/>
    <hyperlink ref="G23" r:id="rId35" xr:uid="{00000000-0004-0000-0000-00002B000000}"/>
    <hyperlink ref="H23" r:id="rId36" xr:uid="{00000000-0004-0000-0000-00002C000000}"/>
    <hyperlink ref="F24" r:id="rId37" xr:uid="{00000000-0004-0000-0000-00002D000000}"/>
    <hyperlink ref="G24" r:id="rId38" xr:uid="{00000000-0004-0000-0000-00002E000000}"/>
    <hyperlink ref="H24" r:id="rId39" xr:uid="{00000000-0004-0000-0000-00002F000000}"/>
    <hyperlink ref="F25" r:id="rId40" xr:uid="{00000000-0004-0000-0000-000030000000}"/>
    <hyperlink ref="G25" r:id="rId41" xr:uid="{00000000-0004-0000-0000-000031000000}"/>
    <hyperlink ref="H25" r:id="rId42" xr:uid="{00000000-0004-0000-0000-000032000000}"/>
    <hyperlink ref="F26" r:id="rId43" xr:uid="{00000000-0004-0000-0000-000033000000}"/>
    <hyperlink ref="G26" r:id="rId44" xr:uid="{00000000-0004-0000-0000-000034000000}"/>
    <hyperlink ref="H26" r:id="rId45" xr:uid="{00000000-0004-0000-0000-000035000000}"/>
    <hyperlink ref="F27" r:id="rId46" xr:uid="{00000000-0004-0000-0000-000036000000}"/>
    <hyperlink ref="G27" r:id="rId47" xr:uid="{00000000-0004-0000-0000-000037000000}"/>
    <hyperlink ref="H27" r:id="rId48" xr:uid="{00000000-0004-0000-0000-000038000000}"/>
    <hyperlink ref="F28" r:id="rId49" xr:uid="{00000000-0004-0000-0000-00003F000000}"/>
    <hyperlink ref="G28" r:id="rId50" xr:uid="{00000000-0004-0000-0000-000040000000}"/>
    <hyperlink ref="H28" r:id="rId51" xr:uid="{00000000-0004-0000-0000-000041000000}"/>
    <hyperlink ref="F29" r:id="rId52" xr:uid="{00000000-0004-0000-0000-000042000000}"/>
    <hyperlink ref="G29" r:id="rId53" xr:uid="{00000000-0004-0000-0000-000043000000}"/>
    <hyperlink ref="H29" r:id="rId54" xr:uid="{00000000-0004-0000-0000-000044000000}"/>
    <hyperlink ref="F30" r:id="rId55" xr:uid="{00000000-0004-0000-0000-000045000000}"/>
    <hyperlink ref="G30" r:id="rId56" xr:uid="{00000000-0004-0000-0000-000046000000}"/>
    <hyperlink ref="H30" r:id="rId57" xr:uid="{00000000-0004-0000-0000-000047000000}"/>
    <hyperlink ref="F31" r:id="rId58" xr:uid="{00000000-0004-0000-0000-000048000000}"/>
    <hyperlink ref="G31" r:id="rId59" xr:uid="{00000000-0004-0000-0000-000049000000}"/>
    <hyperlink ref="H31" r:id="rId60" xr:uid="{00000000-0004-0000-0000-00004A000000}"/>
    <hyperlink ref="F32" r:id="rId61" xr:uid="{00000000-0004-0000-0000-00004B000000}"/>
    <hyperlink ref="G32" r:id="rId62" xr:uid="{00000000-0004-0000-0000-00004C000000}"/>
    <hyperlink ref="H32" r:id="rId63" xr:uid="{00000000-0004-0000-0000-00004D000000}"/>
    <hyperlink ref="F33" r:id="rId64" xr:uid="{00000000-0004-0000-0000-00004E000000}"/>
    <hyperlink ref="G33" r:id="rId65" xr:uid="{00000000-0004-0000-0000-00004F000000}"/>
    <hyperlink ref="H33" r:id="rId66" xr:uid="{00000000-0004-0000-0000-000050000000}"/>
    <hyperlink ref="F34" r:id="rId67" xr:uid="{00000000-0004-0000-0000-000051000000}"/>
    <hyperlink ref="G34" r:id="rId68" xr:uid="{00000000-0004-0000-0000-000052000000}"/>
    <hyperlink ref="H34" r:id="rId69" xr:uid="{00000000-0004-0000-0000-000053000000}"/>
    <hyperlink ref="F35" r:id="rId70" xr:uid="{00000000-0004-0000-0000-000054000000}"/>
    <hyperlink ref="G35" r:id="rId71" xr:uid="{00000000-0004-0000-0000-000055000000}"/>
    <hyperlink ref="H35" r:id="rId72" xr:uid="{00000000-0004-0000-0000-000056000000}"/>
  </hyperlinks>
  <pageMargins left="0.39370078740157483" right="0.39370078740157483" top="0.39370078740157483" bottom="0.39370078740157483" header="0" footer="0"/>
  <pageSetup paperSize="9" scale="61" fitToHeight="0" orientation="landscape" r:id="rId73"/>
  <drawing r:id="rId7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2026-07-23T03:18:52Z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