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50.20\обмен\1.ЛОСКУТОВО\Ремонт теплоизоляции теплосетей 2026-2029\сметы на изоляцию теплосетей для инвест.программы от 25.09.2025\"/>
    </mc:Choice>
  </mc:AlternateContent>
  <xr:revisionPtr revIDLastSave="0" documentId="13_ncr:1_{604A3907-9BED-479F-BBB9-6BD633CB15B2}" xr6:coauthVersionLast="47" xr6:coauthVersionMax="47" xr10:uidLastSave="{00000000-0000-0000-0000-000000000000}"/>
  <bookViews>
    <workbookView xWindow="-120" yWindow="-120" windowWidth="29040" windowHeight="15840" tabRatio="771" xr2:uid="{00000000-000D-0000-FFFF-FFFF00000000}"/>
  </bookViews>
  <sheets>
    <sheet name="СР-1" sheetId="27" r:id="rId1"/>
    <sheet name="Расчет веса строительного мусор" sheetId="28" r:id="rId2"/>
  </sheets>
  <definedNames>
    <definedName name="_xlnm.Print_Titles" localSheetId="0">'СР-1'!$11:$11</definedName>
    <definedName name="_xlnm.Print_Area" localSheetId="0">'СР-1'!$A$1:$F$22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8" l="1"/>
  <c r="F6" i="28" s="1"/>
  <c r="F8" i="28" l="1"/>
  <c r="D12" i="27" l="1"/>
  <c r="F12" i="27" s="1"/>
  <c r="F14" i="27" s="1"/>
  <c r="F9" i="28"/>
  <c r="F7" i="2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  <author>Алексей</author>
    <author>&lt;&gt;</author>
  </authors>
  <commentList>
    <comment ref="A3" authorId="0" shapeId="0" xr:uid="{00000000-0006-0000-0100-000001000000}">
      <text>
        <r>
          <rPr>
            <sz val="8"/>
            <color indexed="8"/>
            <rFont val="Tahoma"/>
            <family val="2"/>
            <charset val="204"/>
          </rPr>
          <t xml:space="preserve"> &lt;Наименование стройки&gt;</t>
        </r>
      </text>
    </comment>
    <comment ref="A11" authorId="0" shapeId="0" xr:uid="{00000000-0006-0000-0100-000003000000}">
      <text>
        <r>
          <rPr>
            <sz val="8"/>
            <color indexed="8"/>
            <rFont val="Tahoma"/>
            <family val="2"/>
            <charset val="204"/>
          </rPr>
          <t xml:space="preserve"> &lt;Номер ресурса п.п.&gt;</t>
        </r>
      </text>
    </comment>
    <comment ref="B11" authorId="0" shapeId="0" xr:uid="{00000000-0006-0000-0100-000004000000}">
      <text>
        <r>
          <rPr>
            <sz val="8"/>
            <color indexed="8"/>
            <rFont val="Tahoma"/>
            <family val="2"/>
            <charset val="204"/>
          </rPr>
          <t xml:space="preserve"> &lt;Наименование ресурса &gt;</t>
        </r>
      </text>
    </comment>
    <comment ref="C11" authorId="0" shapeId="0" xr:uid="{00000000-0006-0000-0100-000005000000}">
      <text>
        <r>
          <rPr>
            <sz val="8"/>
            <color indexed="8"/>
            <rFont val="Tahoma"/>
            <family val="2"/>
            <charset val="204"/>
          </rPr>
          <t xml:space="preserve"> &lt;Единица измерения ресурса&gt;</t>
        </r>
      </text>
    </comment>
    <comment ref="D11" authorId="0" shapeId="0" xr:uid="{00000000-0006-0000-0100-000006000000}">
      <text>
        <r>
          <rPr>
            <sz val="8"/>
            <color indexed="8"/>
            <rFont val="Tahoma"/>
            <family val="2"/>
            <charset val="204"/>
          </rPr>
          <t xml:space="preserve"> &lt;Общее количество ресурса&gt;</t>
        </r>
      </text>
    </comment>
    <comment ref="E11" authorId="1" shapeId="0" xr:uid="{00000000-0006-0000-0100-000007000000}">
      <text>
        <r>
          <rPr>
            <b/>
            <sz val="9"/>
            <color indexed="8"/>
            <rFont val="Tahoma"/>
            <family val="2"/>
            <charset val="204"/>
          </rPr>
          <t xml:space="preserve"> &lt;Класс груза&gt;</t>
        </r>
      </text>
    </comment>
    <comment ref="F11" authorId="1" shapeId="0" xr:uid="{00000000-0006-0000-0100-000008000000}">
      <text>
        <r>
          <rPr>
            <b/>
            <sz val="9"/>
            <color indexed="8"/>
            <rFont val="Tahoma"/>
            <family val="2"/>
            <charset val="204"/>
          </rPr>
          <t xml:space="preserve"> &lt;Масса брутто на ед.&gt;</t>
        </r>
      </text>
    </comment>
    <comment ref="A17" authorId="2" shapeId="0" xr:uid="{00000000-0006-0000-0100-000009000000}">
      <text>
        <r>
          <rPr>
            <b/>
            <sz val="8"/>
            <color indexed="8"/>
            <rFont val="Tahoma"/>
            <family val="2"/>
            <charset val="204"/>
          </rPr>
          <t xml:space="preserve"> ______________&lt;Составил&gt;</t>
        </r>
      </text>
    </comment>
    <comment ref="A19" authorId="2" shapeId="0" xr:uid="{00000000-0006-0000-0100-00000A000000}">
      <text>
        <r>
          <rPr>
            <b/>
            <sz val="8"/>
            <color indexed="8"/>
            <rFont val="Tahoma"/>
            <family val="2"/>
            <charset val="204"/>
          </rPr>
          <t xml:space="preserve"> ______________&lt;Проверил&gt;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  <author>&lt;&gt;</author>
  </authors>
  <commentList>
    <comment ref="A1" authorId="0" shapeId="0" xr:uid="{37D1B33D-F8E7-49A3-A220-A032AC52252B}">
      <text>
        <r>
          <rPr>
            <sz val="8"/>
            <color indexed="8"/>
            <rFont val="Tahoma"/>
            <family val="2"/>
            <charset val="204"/>
          </rPr>
          <t xml:space="preserve"> &lt;Наименование стройки&gt;</t>
        </r>
      </text>
    </comment>
    <comment ref="A11" authorId="1" shapeId="0" xr:uid="{F7E96CC9-22B7-46E0-A5DB-D72AA7E0278A}">
      <text>
        <r>
          <rPr>
            <b/>
            <sz val="8"/>
            <color indexed="8"/>
            <rFont val="Tahoma"/>
            <family val="2"/>
            <charset val="204"/>
          </rPr>
          <t xml:space="preserve"> ______________&lt;Составил&gt;</t>
        </r>
      </text>
    </comment>
  </commentList>
</comments>
</file>

<file path=xl/sharedStrings.xml><?xml version="1.0" encoding="utf-8"?>
<sst xmlns="http://schemas.openxmlformats.org/spreadsheetml/2006/main" count="33" uniqueCount="32">
  <si>
    <t>Итого</t>
  </si>
  <si>
    <t>Сметный расчет №СР-1</t>
  </si>
  <si>
    <t>№ п/п</t>
  </si>
  <si>
    <t>Наименование услуги</t>
  </si>
  <si>
    <t>Ед. изм.</t>
  </si>
  <si>
    <t xml:space="preserve">Кол-во </t>
  </si>
  <si>
    <t>Стоимость единицы без НДС, руб.</t>
  </si>
  <si>
    <t>Общая стоимость, руб.</t>
  </si>
  <si>
    <t>Утилизация строительного мусора</t>
  </si>
  <si>
    <t>т</t>
  </si>
  <si>
    <t>Проверил:______________</t>
  </si>
  <si>
    <t xml:space="preserve">Расчет </t>
  </si>
  <si>
    <t xml:space="preserve"> веса строительного мусора</t>
  </si>
  <si>
    <t>№ п.п.</t>
  </si>
  <si>
    <t>Наименование работ и затрат</t>
  </si>
  <si>
    <t>Ед. изм</t>
  </si>
  <si>
    <t>Объем</t>
  </si>
  <si>
    <t>Общий вес,                          т</t>
  </si>
  <si>
    <t>Проверил:</t>
  </si>
  <si>
    <t>1</t>
  </si>
  <si>
    <t>Примечание: Согласно Постановлению Администрации Города Томска № 530 от 20.06.2022 г.  тариф по утилизации, обезвреживанию и захоронениюотходов производства, не отнесенных действующим законодательсвом к твердым бытовым отходам (промышленных отходов) в размере 445,00 руб./т (без учета НДС).</t>
  </si>
  <si>
    <t xml:space="preserve">Составил:______________Аникина А.А./зам.нач. сметного отдела МБУ "ПСБ"  </t>
  </si>
  <si>
    <t>Составил:</t>
  </si>
  <si>
    <t xml:space="preserve">______________Аникина А.А./зам.нач. сметного отдела МБУ "ПСБ"  </t>
  </si>
  <si>
    <t xml:space="preserve">Итого </t>
  </si>
  <si>
    <t>на ТБО</t>
  </si>
  <si>
    <t>Услуги захоронению отходов</t>
  </si>
  <si>
    <t>Разборка изоляционного покрытия из ваты минеральной</t>
  </si>
  <si>
    <t>м3</t>
  </si>
  <si>
    <t>Объемный вес,                               т/м3</t>
  </si>
  <si>
    <t xml:space="preserve">
Объект: Модернизация магистральной тепловой сети в д. Лоскутово
</t>
  </si>
  <si>
    <t xml:space="preserve">
Объект:  Модернизация магистральной тепловой сети в д. Лоскутово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</si>
</sst>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1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6">
    <xf numFmtId="0" fontId="0" fillId="0" borderId="0"/>
    <xf numFmtId="0" fontId="2" fillId="0" borderId="1">
      <alignment horizontal="center"/>
    </xf>
    <xf numFmtId="0" fontId="1" fillId="0" borderId="0">
      <alignment vertical="top"/>
    </xf>
    <xf numFmtId="0" fontId="2" fillId="0" borderId="1">
      <alignment horizontal="center"/>
    </xf>
    <xf numFmtId="0" fontId="2" fillId="0" borderId="0">
      <alignment vertical="top"/>
    </xf>
    <xf numFmtId="0" fontId="1" fillId="0" borderId="0"/>
    <xf numFmtId="0" fontId="2" fillId="0" borderId="0">
      <alignment horizontal="right" vertical="top" wrapText="1"/>
    </xf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1">
      <alignment horizontal="center" wrapText="1"/>
    </xf>
    <xf numFmtId="0" fontId="2" fillId="0" borderId="1">
      <alignment horizontal="center"/>
    </xf>
    <xf numFmtId="0" fontId="3" fillId="0" borderId="0"/>
    <xf numFmtId="0" fontId="2" fillId="0" borderId="1">
      <alignment horizontal="center" wrapText="1"/>
    </xf>
    <xf numFmtId="0" fontId="1" fillId="0" borderId="0"/>
    <xf numFmtId="0" fontId="2" fillId="0" borderId="0">
      <alignment horizontal="center"/>
    </xf>
    <xf numFmtId="0" fontId="2" fillId="0" borderId="0">
      <alignment horizontal="left" vertical="top"/>
    </xf>
    <xf numFmtId="0" fontId="3" fillId="0" borderId="0"/>
    <xf numFmtId="0" fontId="2" fillId="0" borderId="0"/>
    <xf numFmtId="49" fontId="3" fillId="0" borderId="1">
      <alignment horizontal="center" vertical="top" wrapText="1"/>
    </xf>
    <xf numFmtId="0" fontId="6" fillId="0" borderId="0"/>
    <xf numFmtId="0" fontId="8" fillId="0" borderId="0">
      <alignment horizontal="center"/>
    </xf>
    <xf numFmtId="0" fontId="8" fillId="0" borderId="1">
      <alignment horizontal="center"/>
    </xf>
    <xf numFmtId="0" fontId="8" fillId="0" borderId="0">
      <alignment horizontal="left" vertical="top"/>
    </xf>
    <xf numFmtId="0" fontId="8" fillId="0" borderId="1">
      <alignment horizontal="center"/>
    </xf>
    <xf numFmtId="0" fontId="8" fillId="0" borderId="0">
      <alignment horizontal="center" vertical="top" wrapText="1"/>
    </xf>
    <xf numFmtId="164" fontId="1" fillId="0" borderId="0" applyFont="0" applyFill="0" applyBorder="0" applyAlignment="0" applyProtection="0"/>
    <xf numFmtId="0" fontId="15" fillId="0" borderId="0">
      <alignment horizontal="left" vertical="top"/>
    </xf>
  </cellStyleXfs>
  <cellXfs count="48">
    <xf numFmtId="0" fontId="0" fillId="0" borderId="0" xfId="0"/>
    <xf numFmtId="0" fontId="7" fillId="0" borderId="0" xfId="28" applyFont="1"/>
    <xf numFmtId="0" fontId="7" fillId="0" borderId="0" xfId="28" applyFont="1" applyAlignment="1">
      <alignment horizontal="center"/>
    </xf>
    <xf numFmtId="0" fontId="8" fillId="0" borderId="0" xfId="28" applyFont="1" applyAlignment="1">
      <alignment horizontal="center" vertical="center"/>
    </xf>
    <xf numFmtId="49" fontId="8" fillId="0" borderId="0" xfId="29" applyNumberFormat="1" applyAlignment="1">
      <alignment horizontal="left"/>
    </xf>
    <xf numFmtId="0" fontId="8" fillId="0" borderId="0" xfId="28" applyFont="1"/>
    <xf numFmtId="0" fontId="8" fillId="0" borderId="0" xfId="28" applyFont="1" applyAlignment="1">
      <alignment horizontal="center"/>
    </xf>
    <xf numFmtId="0" fontId="8" fillId="0" borderId="1" xfId="30">
      <alignment horizontal="center"/>
    </xf>
    <xf numFmtId="0" fontId="8" fillId="0" borderId="1" xfId="30" applyAlignment="1">
      <alignment horizontal="center" vertical="center"/>
    </xf>
    <xf numFmtId="0" fontId="8" fillId="0" borderId="1" xfId="28" applyFont="1" applyBorder="1" applyAlignment="1">
      <alignment horizontal="center" vertical="center" wrapText="1"/>
    </xf>
    <xf numFmtId="0" fontId="8" fillId="0" borderId="1" xfId="28" applyFont="1" applyBorder="1" applyAlignment="1">
      <alignment horizontal="left" vertical="top" wrapText="1"/>
    </xf>
    <xf numFmtId="0" fontId="8" fillId="0" borderId="1" xfId="28" applyFont="1" applyBorder="1" applyAlignment="1">
      <alignment horizontal="center" vertical="center"/>
    </xf>
    <xf numFmtId="4" fontId="8" fillId="0" borderId="1" xfId="28" applyNumberFormat="1" applyFont="1" applyBorder="1" applyAlignment="1">
      <alignment horizontal="center" vertical="center"/>
    </xf>
    <xf numFmtId="0" fontId="8" fillId="0" borderId="1" xfId="28" applyFont="1" applyBorder="1" applyAlignment="1">
      <alignment horizontal="center"/>
    </xf>
    <xf numFmtId="0" fontId="8" fillId="0" borderId="1" xfId="28" applyFont="1" applyBorder="1" applyAlignment="1">
      <alignment horizontal="right" vertical="top"/>
    </xf>
    <xf numFmtId="0" fontId="8" fillId="0" borderId="1" xfId="28" applyFont="1" applyBorder="1"/>
    <xf numFmtId="4" fontId="8" fillId="0" borderId="1" xfId="28" applyNumberFormat="1" applyFont="1" applyBorder="1" applyAlignment="1">
      <alignment horizontal="center"/>
    </xf>
    <xf numFmtId="0" fontId="9" fillId="0" borderId="1" xfId="28" applyFont="1" applyBorder="1" applyAlignment="1">
      <alignment horizontal="left" vertical="top" wrapText="1"/>
    </xf>
    <xf numFmtId="0" fontId="9" fillId="0" borderId="1" xfId="28" applyFont="1" applyBorder="1" applyAlignment="1">
      <alignment horizontal="right" vertical="top" wrapText="1"/>
    </xf>
    <xf numFmtId="0" fontId="9" fillId="0" borderId="1" xfId="28" applyFont="1" applyBorder="1" applyAlignment="1">
      <alignment horizontal="center" vertical="top" wrapText="1"/>
    </xf>
    <xf numFmtId="0" fontId="9" fillId="0" borderId="1" xfId="28" applyFont="1" applyBorder="1"/>
    <xf numFmtId="4" fontId="9" fillId="0" borderId="1" xfId="28" applyNumberFormat="1" applyFont="1" applyBorder="1" applyAlignment="1">
      <alignment horizontal="center"/>
    </xf>
    <xf numFmtId="0" fontId="8" fillId="0" borderId="0" xfId="31">
      <alignment horizontal="left" vertical="top"/>
    </xf>
    <xf numFmtId="0" fontId="6" fillId="0" borderId="0" xfId="28"/>
    <xf numFmtId="0" fontId="5" fillId="0" borderId="0" xfId="0" applyFont="1"/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4" fontId="4" fillId="0" borderId="1" xfId="0" applyNumberFormat="1" applyFont="1" applyBorder="1" applyAlignment="1">
      <alignment horizontal="right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4" fontId="17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2" fillId="0" borderId="3" xfId="28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/>
    </xf>
    <xf numFmtId="49" fontId="4" fillId="0" borderId="0" xfId="29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5" xfId="28" applyFont="1" applyBorder="1" applyAlignment="1">
      <alignment horizontal="left" wrapText="1"/>
    </xf>
    <xf numFmtId="0" fontId="10" fillId="0" borderId="0" xfId="28" applyFont="1" applyAlignment="1">
      <alignment horizontal="center"/>
    </xf>
    <xf numFmtId="0" fontId="11" fillId="0" borderId="0" xfId="28" applyFont="1" applyAlignment="1">
      <alignment horizontal="center" vertical="center"/>
    </xf>
    <xf numFmtId="0" fontId="8" fillId="0" borderId="2" xfId="28" applyFont="1" applyBorder="1" applyAlignment="1">
      <alignment horizontal="center" vertical="center" wrapText="1"/>
    </xf>
    <xf numFmtId="0" fontId="8" fillId="0" borderId="4" xfId="28" applyFont="1" applyBorder="1" applyAlignment="1">
      <alignment horizontal="center" vertical="center" wrapText="1"/>
    </xf>
    <xf numFmtId="0" fontId="8" fillId="0" borderId="3" xfId="28" applyFont="1" applyBorder="1" applyAlignment="1">
      <alignment horizontal="center" vertical="center" wrapText="1"/>
    </xf>
  </cellXfs>
  <cellStyles count="36">
    <cellStyle name="Акт" xfId="1" xr:uid="{00000000-0005-0000-0000-000000000000}"/>
    <cellStyle name="АктМТСН" xfId="2" xr:uid="{00000000-0005-0000-0000-000001000000}"/>
    <cellStyle name="ВедРесурсов" xfId="3" xr:uid="{00000000-0005-0000-0000-000002000000}"/>
    <cellStyle name="ВедРесурсов 2" xfId="30" xr:uid="{00000000-0005-0000-0000-000003000000}"/>
    <cellStyle name="ВедРесурсовАкт" xfId="4" xr:uid="{00000000-0005-0000-0000-000004000000}"/>
    <cellStyle name="Дефектовка" xfId="27" xr:uid="{00000000-0005-0000-0000-000006000000}"/>
    <cellStyle name="Индексы" xfId="5" xr:uid="{00000000-0005-0000-0000-000007000000}"/>
    <cellStyle name="Итоги" xfId="6" xr:uid="{00000000-0005-0000-0000-000008000000}"/>
    <cellStyle name="ИтогоАктБазЦ" xfId="7" xr:uid="{00000000-0005-0000-0000-000009000000}"/>
    <cellStyle name="ИтогоАктБИМ" xfId="8" xr:uid="{00000000-0005-0000-0000-00000A000000}"/>
    <cellStyle name="ИтогоАктРесМет" xfId="9" xr:uid="{00000000-0005-0000-0000-00000B000000}"/>
    <cellStyle name="ИтогоБазЦ" xfId="10" xr:uid="{00000000-0005-0000-0000-00000C000000}"/>
    <cellStyle name="ИтогоБИМ" xfId="11" xr:uid="{00000000-0005-0000-0000-00000D000000}"/>
    <cellStyle name="ИтогоРесМет" xfId="12" xr:uid="{00000000-0005-0000-0000-00000E000000}"/>
    <cellStyle name="ЛокСмета" xfId="13" xr:uid="{00000000-0005-0000-0000-00000F000000}"/>
    <cellStyle name="ЛокСмета 2" xfId="32" xr:uid="{00000000-0005-0000-0000-000010000000}"/>
    <cellStyle name="ЛокСмМТСН" xfId="14" xr:uid="{00000000-0005-0000-0000-000011000000}"/>
    <cellStyle name="М29" xfId="15" xr:uid="{00000000-0005-0000-0000-000012000000}"/>
    <cellStyle name="ОбСмета" xfId="16" xr:uid="{00000000-0005-0000-0000-000013000000}"/>
    <cellStyle name="Обычный" xfId="0" builtinId="0"/>
    <cellStyle name="Обычный 2" xfId="28" xr:uid="{00000000-0005-0000-0000-000015000000}"/>
    <cellStyle name="Параметр" xfId="17" xr:uid="{00000000-0005-0000-0000-000016000000}"/>
    <cellStyle name="ПеременныеСметы" xfId="18" xr:uid="{00000000-0005-0000-0000-000017000000}"/>
    <cellStyle name="РесСмета" xfId="19" xr:uid="{00000000-0005-0000-0000-000018000000}"/>
    <cellStyle name="СводВедРес" xfId="20" xr:uid="{00000000-0005-0000-0000-000019000000}"/>
    <cellStyle name="СводкаСтоимРаб" xfId="21" xr:uid="{00000000-0005-0000-0000-00001A000000}"/>
    <cellStyle name="СводРасч" xfId="22" xr:uid="{00000000-0005-0000-0000-00001B000000}"/>
    <cellStyle name="Список ресурсов" xfId="33" xr:uid="{00000000-0005-0000-0000-00001C000000}"/>
    <cellStyle name="Титул" xfId="23" xr:uid="{00000000-0005-0000-0000-00001D000000}"/>
    <cellStyle name="Титул 2" xfId="29" xr:uid="{00000000-0005-0000-0000-00001E000000}"/>
    <cellStyle name="Финансовый 2" xfId="34" xr:uid="{00000000-0005-0000-0000-00001F000000}"/>
    <cellStyle name="Хвост" xfId="24" xr:uid="{00000000-0005-0000-0000-000020000000}"/>
    <cellStyle name="Хвост 2" xfId="31" xr:uid="{00000000-0005-0000-0000-000021000000}"/>
    <cellStyle name="Хвост 3" xfId="35" xr:uid="{00000000-0005-0000-0000-000022000000}"/>
    <cellStyle name="Ценник" xfId="25" xr:uid="{00000000-0005-0000-0000-000023000000}"/>
    <cellStyle name="Экспертиза" xfId="2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IV19"/>
  <sheetViews>
    <sheetView showGridLines="0" tabSelected="1" view="pageBreakPreview" zoomScale="120" zoomScaleNormal="75" zoomScaleSheetLayoutView="120" workbookViewId="0">
      <selection activeCell="H7" sqref="H7"/>
    </sheetView>
  </sheetViews>
  <sheetFormatPr defaultColWidth="9.140625" defaultRowHeight="12.75"/>
  <cols>
    <col min="1" max="1" width="4.7109375" style="1" customWidth="1"/>
    <col min="2" max="2" width="30" style="1" customWidth="1"/>
    <col min="3" max="3" width="6.7109375" style="2" customWidth="1"/>
    <col min="4" max="4" width="7" style="2" customWidth="1"/>
    <col min="5" max="5" width="12.7109375" style="1" customWidth="1"/>
    <col min="6" max="6" width="11.42578125" style="1" customWidth="1"/>
    <col min="7" max="256" width="9.140625" style="1"/>
    <col min="257" max="16384" width="9.140625" style="23"/>
  </cols>
  <sheetData>
    <row r="1" spans="1:6">
      <c r="F1" s="3"/>
    </row>
    <row r="3" spans="1:6" ht="55.5" customHeight="1">
      <c r="A3" s="39" t="s">
        <v>31</v>
      </c>
      <c r="B3" s="39"/>
      <c r="C3" s="39"/>
      <c r="D3" s="39"/>
      <c r="E3" s="39"/>
      <c r="F3" s="39"/>
    </row>
    <row r="4" spans="1:6" s="1" customFormat="1">
      <c r="A4" s="4"/>
      <c r="B4" s="5"/>
      <c r="C4" s="6"/>
      <c r="D4" s="6"/>
      <c r="E4" s="5"/>
      <c r="F4" s="5"/>
    </row>
    <row r="5" spans="1:6" ht="15.75">
      <c r="A5" s="43" t="s">
        <v>1</v>
      </c>
      <c r="B5" s="43"/>
      <c r="C5" s="43"/>
      <c r="D5" s="43"/>
      <c r="E5" s="43"/>
      <c r="F5" s="43"/>
    </row>
    <row r="6" spans="1:6" s="1" customFormat="1" ht="12" customHeight="1">
      <c r="A6" s="44" t="s">
        <v>26</v>
      </c>
      <c r="B6" s="44"/>
      <c r="C6" s="44"/>
      <c r="D6" s="44"/>
      <c r="E6" s="44"/>
      <c r="F6" s="44"/>
    </row>
    <row r="7" spans="1:6">
      <c r="A7" s="5"/>
      <c r="B7" s="5"/>
      <c r="C7" s="6"/>
      <c r="D7" s="6"/>
      <c r="E7" s="5"/>
      <c r="F7" s="5"/>
    </row>
    <row r="8" spans="1:6" s="2" customFormat="1" ht="14.25" customHeight="1">
      <c r="A8" s="45" t="s">
        <v>2</v>
      </c>
      <c r="B8" s="45" t="s">
        <v>3</v>
      </c>
      <c r="C8" s="45" t="s">
        <v>4</v>
      </c>
      <c r="D8" s="45" t="s">
        <v>5</v>
      </c>
      <c r="E8" s="45" t="s">
        <v>6</v>
      </c>
      <c r="F8" s="45" t="s">
        <v>7</v>
      </c>
    </row>
    <row r="9" spans="1:6" s="2" customFormat="1" ht="14.25" customHeight="1">
      <c r="A9" s="46"/>
      <c r="B9" s="46"/>
      <c r="C9" s="46"/>
      <c r="D9" s="46"/>
      <c r="E9" s="46"/>
      <c r="F9" s="46"/>
    </row>
    <row r="10" spans="1:6" s="2" customFormat="1" ht="14.25" customHeight="1">
      <c r="A10" s="47"/>
      <c r="B10" s="47"/>
      <c r="C10" s="47"/>
      <c r="D10" s="47"/>
      <c r="E10" s="47"/>
      <c r="F10" s="47"/>
    </row>
    <row r="11" spans="1:6" s="2" customFormat="1">
      <c r="A11" s="7">
        <v>1</v>
      </c>
      <c r="B11" s="7">
        <v>2</v>
      </c>
      <c r="C11" s="7">
        <v>3</v>
      </c>
      <c r="D11" s="7">
        <v>4</v>
      </c>
      <c r="E11" s="8">
        <v>5</v>
      </c>
      <c r="F11" s="8">
        <v>6</v>
      </c>
    </row>
    <row r="12" spans="1:6">
      <c r="A12" s="9">
        <v>1</v>
      </c>
      <c r="B12" s="10" t="s">
        <v>8</v>
      </c>
      <c r="C12" s="11" t="s">
        <v>9</v>
      </c>
      <c r="D12" s="12">
        <f>'Расчет веса строительного мусор'!F8</f>
        <v>13.852189999999997</v>
      </c>
      <c r="E12" s="11">
        <v>445</v>
      </c>
      <c r="F12" s="12">
        <f>D12*E12</f>
        <v>6164.2245499999981</v>
      </c>
    </row>
    <row r="13" spans="1:6" s="1" customFormat="1">
      <c r="A13" s="10"/>
      <c r="B13" s="10"/>
      <c r="C13" s="13"/>
      <c r="D13" s="14"/>
      <c r="E13" s="15"/>
      <c r="F13" s="16"/>
    </row>
    <row r="14" spans="1:6">
      <c r="A14" s="17"/>
      <c r="B14" s="18" t="s">
        <v>0</v>
      </c>
      <c r="C14" s="19"/>
      <c r="D14" s="19"/>
      <c r="E14" s="20"/>
      <c r="F14" s="21">
        <f>F12</f>
        <v>6164.2245499999981</v>
      </c>
    </row>
    <row r="15" spans="1:6" ht="54.6" customHeight="1">
      <c r="A15" s="42" t="s">
        <v>20</v>
      </c>
      <c r="B15" s="42"/>
      <c r="C15" s="42"/>
      <c r="D15" s="42"/>
      <c r="E15" s="42"/>
      <c r="F15" s="42"/>
    </row>
    <row r="16" spans="1:6" s="1" customFormat="1">
      <c r="A16" s="5"/>
      <c r="B16" s="5"/>
      <c r="C16" s="6"/>
      <c r="D16" s="6"/>
      <c r="E16" s="5"/>
      <c r="F16" s="5"/>
    </row>
    <row r="17" spans="1:6">
      <c r="A17" s="22" t="s">
        <v>21</v>
      </c>
      <c r="B17" s="5"/>
      <c r="C17" s="6"/>
      <c r="D17" s="6"/>
      <c r="E17" s="5"/>
      <c r="F17" s="5"/>
    </row>
    <row r="18" spans="1:6">
      <c r="A18" s="5"/>
      <c r="B18" s="5"/>
      <c r="C18" s="6"/>
      <c r="D18" s="6"/>
      <c r="E18" s="5"/>
      <c r="F18" s="5"/>
    </row>
    <row r="19" spans="1:6">
      <c r="A19" s="22" t="s">
        <v>10</v>
      </c>
      <c r="B19" s="5"/>
      <c r="C19" s="6"/>
      <c r="D19" s="6"/>
      <c r="E19" s="5"/>
      <c r="F19" s="5"/>
    </row>
  </sheetData>
  <mergeCells count="10">
    <mergeCell ref="A15:F15"/>
    <mergeCell ref="A3:F3"/>
    <mergeCell ref="A5:F5"/>
    <mergeCell ref="A6:F6"/>
    <mergeCell ref="A8:A10"/>
    <mergeCell ref="B8:B10"/>
    <mergeCell ref="C8:C10"/>
    <mergeCell ref="D8:D10"/>
    <mergeCell ref="E8:E10"/>
    <mergeCell ref="F8:F10"/>
  </mergeCells>
  <pageMargins left="0.78740157480314965" right="0.78740157480314965" top="0.39370078740157483" bottom="0.39370078740157483" header="0.23622047244094491" footer="0.23622047244094491"/>
  <pageSetup paperSize="9" scale="120" fitToHeight="3000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F13"/>
  <sheetViews>
    <sheetView zoomScale="130" zoomScaleNormal="130" workbookViewId="0">
      <selection sqref="A1:F1"/>
    </sheetView>
  </sheetViews>
  <sheetFormatPr defaultColWidth="9.140625" defaultRowHeight="12"/>
  <cols>
    <col min="1" max="1" width="9.28515625" style="24" bestFit="1" customWidth="1"/>
    <col min="2" max="2" width="37" style="24" customWidth="1"/>
    <col min="3" max="4" width="7.5703125" style="24" customWidth="1"/>
    <col min="5" max="5" width="10.140625" style="24" customWidth="1"/>
    <col min="6" max="6" width="11" style="24" customWidth="1"/>
    <col min="7" max="16384" width="9.140625" style="24"/>
  </cols>
  <sheetData>
    <row r="1" spans="1:6" ht="42" customHeight="1">
      <c r="A1" s="39" t="s">
        <v>30</v>
      </c>
      <c r="B1" s="39"/>
      <c r="C1" s="39"/>
      <c r="D1" s="39"/>
      <c r="E1" s="39"/>
      <c r="F1" s="39"/>
    </row>
    <row r="2" spans="1:6" ht="16.5" customHeight="1">
      <c r="A2" s="40" t="s">
        <v>11</v>
      </c>
      <c r="B2" s="40"/>
      <c r="C2" s="40"/>
      <c r="D2" s="40"/>
      <c r="E2" s="40"/>
      <c r="F2" s="40"/>
    </row>
    <row r="3" spans="1:6" ht="12.75">
      <c r="A3" s="40" t="s">
        <v>12</v>
      </c>
      <c r="B3" s="40"/>
      <c r="C3" s="40"/>
      <c r="D3" s="40"/>
      <c r="E3" s="40"/>
      <c r="F3" s="40"/>
    </row>
    <row r="5" spans="1:6" ht="47.25" customHeight="1">
      <c r="A5" s="31" t="s">
        <v>13</v>
      </c>
      <c r="B5" s="31" t="s">
        <v>14</v>
      </c>
      <c r="C5" s="31" t="s">
        <v>15</v>
      </c>
      <c r="D5" s="31" t="s">
        <v>16</v>
      </c>
      <c r="E5" s="31" t="s">
        <v>29</v>
      </c>
      <c r="F5" s="31" t="s">
        <v>17</v>
      </c>
    </row>
    <row r="6" spans="1:6" ht="25.5">
      <c r="A6" s="26" t="s">
        <v>19</v>
      </c>
      <c r="B6" s="36" t="s">
        <v>27</v>
      </c>
      <c r="C6" s="25" t="s">
        <v>28</v>
      </c>
      <c r="D6" s="33">
        <f>(265.34+143.18+118.69+4.93+178.04+260.43+153.09+22.98+29.28+119.99+13.84+200+47.25+54.41+7.16+11.45+21.48+2.21+2.21+3.56+4.75+37.02+27.68+12.34+9.37+50.64+29.62+34.06+547.13+106.45)*0.05</f>
        <v>125.92899999999997</v>
      </c>
      <c r="E6" s="37">
        <v>0.11</v>
      </c>
      <c r="F6" s="38">
        <f>D6*E6</f>
        <v>13.852189999999997</v>
      </c>
    </row>
    <row r="7" spans="1:6" ht="18" customHeight="1">
      <c r="A7" s="26"/>
      <c r="B7" s="27" t="s">
        <v>24</v>
      </c>
      <c r="C7" s="28"/>
      <c r="D7" s="32"/>
      <c r="E7" s="32"/>
      <c r="F7" s="29">
        <f>SUM(F6:F6)</f>
        <v>13.852189999999997</v>
      </c>
    </row>
    <row r="8" spans="1:6" ht="12.75">
      <c r="B8" s="34" t="s">
        <v>25</v>
      </c>
      <c r="C8" s="35"/>
      <c r="D8" s="35"/>
      <c r="E8" s="35"/>
      <c r="F8" s="38">
        <f>F6</f>
        <v>13.852189999999997</v>
      </c>
    </row>
    <row r="9" spans="1:6" ht="12.75">
      <c r="B9" s="34" t="s">
        <v>8</v>
      </c>
      <c r="C9" s="35"/>
      <c r="D9" s="35"/>
      <c r="E9" s="35"/>
      <c r="F9" s="38">
        <f>F8</f>
        <v>13.852189999999997</v>
      </c>
    </row>
    <row r="11" spans="1:6" ht="12.75">
      <c r="A11" s="22" t="s">
        <v>22</v>
      </c>
      <c r="B11" s="41" t="s">
        <v>23</v>
      </c>
      <c r="C11" s="41"/>
      <c r="D11" s="41"/>
      <c r="E11" s="41"/>
      <c r="F11" s="41"/>
    </row>
    <row r="12" spans="1:6" ht="12.75">
      <c r="A12" s="30"/>
      <c r="B12" s="30"/>
    </row>
    <row r="13" spans="1:6" ht="12.75">
      <c r="A13" s="30" t="s">
        <v>18</v>
      </c>
      <c r="B13" s="30"/>
    </row>
  </sheetData>
  <mergeCells count="4">
    <mergeCell ref="A1:F1"/>
    <mergeCell ref="A2:F2"/>
    <mergeCell ref="A3:F3"/>
    <mergeCell ref="B11:F11"/>
  </mergeCells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СР-1</vt:lpstr>
      <vt:lpstr>Расчет веса строительного мусор</vt:lpstr>
      <vt:lpstr>'СР-1'!Заголовки_для_печати</vt:lpstr>
      <vt:lpstr>'СР-1'!Область_печати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Гончарова Олеся Олеговна</dc:creator>
  <cp:lastModifiedBy>Пользователь</cp:lastModifiedBy>
  <cp:lastPrinted>2026-07-08T05:33:08Z</cp:lastPrinted>
  <dcterms:created xsi:type="dcterms:W3CDTF">2003-01-28T12:33:10Z</dcterms:created>
  <dcterms:modified xsi:type="dcterms:W3CDTF">2026-07-08T05:34:07Z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