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calcPr calcId="144525"/>
</workbook>
</file>

<file path=xl/calcChain.xml><?xml version="1.0" encoding="utf-8"?>
<calcChain xmlns="http://schemas.openxmlformats.org/spreadsheetml/2006/main">
  <c r="M13" i="1" l="1"/>
  <c r="M14" i="1"/>
  <c r="M15" i="1"/>
  <c r="M16" i="1"/>
  <c r="M12" i="1"/>
  <c r="K16" i="1"/>
  <c r="L16" i="1" s="1"/>
  <c r="I16" i="1" s="1"/>
  <c r="J16" i="1" s="1"/>
  <c r="M17" i="1" l="1"/>
  <c r="K12" i="1"/>
  <c r="L12" i="1" s="1"/>
  <c r="I12" i="1" s="1"/>
  <c r="J12" i="1" s="1"/>
  <c r="K14" i="1"/>
  <c r="K15" i="1"/>
  <c r="L15" i="1" s="1"/>
  <c r="I15" i="1" s="1"/>
  <c r="J15" i="1" s="1"/>
  <c r="K13" i="1"/>
  <c r="L13" i="1" s="1"/>
  <c r="I13" i="1" s="1"/>
  <c r="J13" i="1" s="1"/>
  <c r="L14" i="1" l="1"/>
  <c r="I14" i="1" s="1"/>
  <c r="J14" i="1" s="1"/>
  <c r="J17" i="1" s="1"/>
</calcChain>
</file>

<file path=xl/sharedStrings.xml><?xml version="1.0" encoding="utf-8"?>
<sst xmlns="http://schemas.openxmlformats.org/spreadsheetml/2006/main" count="37" uniqueCount="32">
  <si>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</si>
  <si>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</si>
  <si>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</si>
  <si>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</si>
  <si>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</si>
  <si>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</si>
  <si>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</si>
  <si>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</si>
  <si>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</si>
  <si>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</si>
  <si>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НМЦК</t>
  </si>
  <si>
    <t>Цена с НДС в руб.</t>
  </si>
  <si>
    <t>Контрактный управляющий:</t>
  </si>
  <si>
    <t>Молоко питьевое ж-3,2% , п/п, 1 л.</t>
  </si>
  <si>
    <t xml:space="preserve">Литр </t>
  </si>
  <si>
    <t xml:space="preserve">Сыр полутвердый с массовой долей жира в сухом веществе 45-50 % </t>
  </si>
  <si>
    <t>Килограмм</t>
  </si>
  <si>
    <t>Масло сливочное ж- 72,5 % ,  фас. 0,200 кг.</t>
  </si>
  <si>
    <t>Творог ж-9%</t>
  </si>
  <si>
    <t>Приложение № 2  к извещению</t>
  </si>
  <si>
    <t>Бухгалтер</t>
  </si>
  <si>
    <t>Поспелкова Т.И.</t>
  </si>
  <si>
    <t>ПОСТАВКА (С ДОСТАВКОЙ) МОЛОКА И МОЛОЧНЫХ ПРОДУКТОВ ПИТАНИЯ</t>
  </si>
  <si>
    <t xml:space="preserve"> Николаева Е.А.</t>
  </si>
  <si>
    <t>Поставщик 1</t>
  </si>
  <si>
    <t>Поставщик 2</t>
  </si>
  <si>
    <t>Поставщик 3</t>
  </si>
  <si>
    <t>Зам.директора</t>
  </si>
  <si>
    <t xml:space="preserve">                                                                                                                                                                                           Итого: </t>
  </si>
  <si>
    <t>Сметана ж-15% , стакан 0,35 кг.</t>
  </si>
  <si>
    <t>Дата подготовки обоснования НМЦК 02.07.2026</t>
  </si>
  <si>
    <t xml:space="preserve">На основании проведенного анализа рынка и расчетов, НМЦК составляет:878 090 руб. 00  коп.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</si>
</sst>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0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2" fontId="1" fillId="0" borderId="0" xfId="0" applyNumberFormat="1" applyFont="1" applyBorder="1"/>
    <xf numFmtId="164" fontId="0" fillId="0" borderId="0" xfId="0" applyNumberFormat="1"/>
    <xf numFmtId="2" fontId="6" fillId="0" borderId="0" xfId="0" applyNumberFormat="1" applyFont="1" applyAlignment="1">
      <alignment vertical="top" wrapText="1"/>
    </xf>
    <xf numFmtId="0" fontId="9" fillId="0" borderId="0" xfId="0" applyNumberFormat="1" applyFont="1" applyFill="1" applyBorder="1" applyAlignment="1"/>
    <xf numFmtId="2" fontId="1" fillId="0" borderId="0" xfId="0" applyNumberFormat="1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3" fillId="0" borderId="2" xfId="0" applyNumberFormat="1" applyFont="1" applyBorder="1" applyAlignment="1">
      <alignment vertical="top" wrapText="1"/>
    </xf>
    <xf numFmtId="2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view="pageBreakPreview" topLeftCell="A11" zoomScale="115" workbookViewId="0">
      <selection activeCell="A18" sqref="A18:L18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9.4257812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hidden="1" customWidth="1"/>
    <col min="12" max="13" width="26.42578125" style="4" hidden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5"/>
      <c r="G1" s="15"/>
      <c r="H1" s="15"/>
      <c r="I1" s="15"/>
      <c r="J1" s="15"/>
      <c r="K1" s="15"/>
      <c r="L1" s="17"/>
      <c r="M1" s="17"/>
      <c r="O1" s="16"/>
      <c r="P1" s="16"/>
    </row>
    <row r="2" spans="1:16" x14ac:dyDescent="0.25">
      <c r="A2" s="1"/>
      <c r="B2" s="1"/>
      <c r="C2" s="1"/>
      <c r="D2" s="1"/>
      <c r="E2" s="1"/>
      <c r="F2" s="3"/>
      <c r="G2" s="3" t="s">
        <v>19</v>
      </c>
      <c r="H2" s="3"/>
      <c r="I2" s="7"/>
      <c r="J2" s="3"/>
      <c r="K2" s="3"/>
      <c r="L2" s="3"/>
      <c r="M2" s="3"/>
      <c r="O2" s="16"/>
      <c r="P2" s="16"/>
    </row>
    <row r="3" spans="1:16" ht="20.25" x14ac:dyDescent="0.3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/>
      <c r="O3" s="16"/>
      <c r="P3" s="16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M4" s="3"/>
      <c r="O4" s="16"/>
      <c r="P4" s="16"/>
    </row>
    <row r="5" spans="1:16" ht="15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/>
      <c r="O5" s="16"/>
      <c r="P5" s="16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3"/>
      <c r="L6" s="13"/>
      <c r="M6" s="13"/>
      <c r="O6" s="16"/>
      <c r="P6" s="16"/>
    </row>
    <row r="7" spans="1:16" ht="27" customHeight="1" x14ac:dyDescent="0.25">
      <c r="A7" s="33" t="s">
        <v>1</v>
      </c>
      <c r="B7" s="34"/>
      <c r="C7" s="35" t="s">
        <v>22</v>
      </c>
      <c r="D7" s="36"/>
      <c r="E7" s="36"/>
      <c r="F7" s="36"/>
      <c r="G7" s="36"/>
      <c r="H7" s="36"/>
      <c r="I7" s="36"/>
      <c r="J7" s="36"/>
      <c r="K7" s="36"/>
      <c r="L7" s="36"/>
      <c r="M7"/>
      <c r="O7" s="16"/>
      <c r="P7" s="16"/>
    </row>
    <row r="8" spans="1:16" ht="45" customHeight="1" x14ac:dyDescent="0.25">
      <c r="A8" s="33" t="s">
        <v>2</v>
      </c>
      <c r="B8" s="34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M8"/>
      <c r="O8" s="16"/>
      <c r="P8" s="16"/>
    </row>
    <row r="9" spans="1:16" ht="42.75" customHeight="1" x14ac:dyDescent="0.25">
      <c r="A9" s="33" t="s">
        <v>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4"/>
      <c r="M9"/>
      <c r="O9" s="16"/>
      <c r="P9" s="16"/>
    </row>
    <row r="10" spans="1:16" ht="40.5" customHeight="1" x14ac:dyDescent="0.25">
      <c r="A10" s="38" t="s">
        <v>5</v>
      </c>
      <c r="B10" s="40" t="s">
        <v>6</v>
      </c>
      <c r="C10" s="41"/>
      <c r="D10" s="38" t="s">
        <v>7</v>
      </c>
      <c r="E10" s="44" t="s">
        <v>8</v>
      </c>
      <c r="F10" s="9" t="s">
        <v>24</v>
      </c>
      <c r="G10" s="9" t="s">
        <v>25</v>
      </c>
      <c r="H10" s="9" t="s">
        <v>26</v>
      </c>
      <c r="I10" s="46" t="s">
        <v>9</v>
      </c>
      <c r="J10" s="51" t="s">
        <v>10</v>
      </c>
      <c r="K10"/>
      <c r="L10"/>
      <c r="M10"/>
      <c r="N10" s="16"/>
    </row>
    <row r="11" spans="1:16" ht="40.5" customHeight="1" x14ac:dyDescent="0.25">
      <c r="A11" s="39"/>
      <c r="B11" s="42"/>
      <c r="C11" s="43"/>
      <c r="D11" s="39"/>
      <c r="E11" s="45"/>
      <c r="F11" s="9" t="s">
        <v>11</v>
      </c>
      <c r="G11" s="9" t="s">
        <v>11</v>
      </c>
      <c r="H11" s="9" t="s">
        <v>11</v>
      </c>
      <c r="I11" s="47"/>
      <c r="J11" s="52"/>
      <c r="K11"/>
      <c r="L11"/>
      <c r="M11"/>
      <c r="N11" s="16"/>
    </row>
    <row r="12" spans="1:16" ht="40.5" customHeight="1" x14ac:dyDescent="0.25">
      <c r="A12" s="23">
        <v>1</v>
      </c>
      <c r="B12" s="53" t="s">
        <v>13</v>
      </c>
      <c r="C12" s="53"/>
      <c r="D12" s="24" t="s">
        <v>14</v>
      </c>
      <c r="E12" s="19">
        <v>2000</v>
      </c>
      <c r="F12" s="9">
        <v>104</v>
      </c>
      <c r="G12" s="9">
        <v>106</v>
      </c>
      <c r="H12" s="9">
        <v>108</v>
      </c>
      <c r="I12" s="21">
        <f>L12</f>
        <v>106</v>
      </c>
      <c r="J12" s="25">
        <f>I12*E12</f>
        <v>212000</v>
      </c>
      <c r="K12" s="4">
        <f>F12+G12+H12</f>
        <v>318</v>
      </c>
      <c r="L12" s="4">
        <f>K12/3</f>
        <v>106</v>
      </c>
      <c r="M12" s="4">
        <f>H12*E12</f>
        <v>216000</v>
      </c>
      <c r="N12" s="16"/>
    </row>
    <row r="13" spans="1:16" ht="23.25" customHeight="1" x14ac:dyDescent="0.25">
      <c r="A13" s="10">
        <v>2</v>
      </c>
      <c r="B13" s="53" t="s">
        <v>29</v>
      </c>
      <c r="C13" s="53"/>
      <c r="D13" s="26" t="s">
        <v>16</v>
      </c>
      <c r="E13" s="19">
        <v>140</v>
      </c>
      <c r="F13" s="9">
        <v>268</v>
      </c>
      <c r="G13" s="9">
        <v>270</v>
      </c>
      <c r="H13" s="9">
        <v>272</v>
      </c>
      <c r="I13" s="21">
        <f>L13</f>
        <v>270</v>
      </c>
      <c r="J13" s="27">
        <f t="shared" ref="J13:J15" si="0">I13*E13</f>
        <v>37800</v>
      </c>
      <c r="K13" s="4">
        <f>F13+G13+H13</f>
        <v>810</v>
      </c>
      <c r="L13" s="4">
        <f t="shared" ref="L13:L15" si="1">K13/3</f>
        <v>270</v>
      </c>
      <c r="M13" s="4">
        <f t="shared" ref="M13:M16" si="2">H13*E13</f>
        <v>38080</v>
      </c>
      <c r="N13" s="16"/>
    </row>
    <row r="14" spans="1:16" ht="15" customHeight="1" x14ac:dyDescent="0.25">
      <c r="A14" s="10">
        <v>3</v>
      </c>
      <c r="B14" s="54" t="s">
        <v>18</v>
      </c>
      <c r="C14" s="55"/>
      <c r="D14" s="23" t="s">
        <v>16</v>
      </c>
      <c r="E14" s="19">
        <v>510</v>
      </c>
      <c r="F14" s="9">
        <v>332</v>
      </c>
      <c r="G14" s="9">
        <v>334</v>
      </c>
      <c r="H14" s="9">
        <v>336</v>
      </c>
      <c r="I14" s="21">
        <f t="shared" ref="I14:I15" si="3">L14</f>
        <v>334</v>
      </c>
      <c r="J14" s="27">
        <f t="shared" si="0"/>
        <v>170340</v>
      </c>
      <c r="K14" s="4">
        <f t="shared" ref="K14:K15" si="4">F14+G14+H14</f>
        <v>1002</v>
      </c>
      <c r="L14" s="4">
        <f t="shared" si="1"/>
        <v>334</v>
      </c>
      <c r="M14" s="4">
        <f t="shared" si="2"/>
        <v>171360</v>
      </c>
      <c r="N14" s="16"/>
    </row>
    <row r="15" spans="1:16" ht="26.25" customHeight="1" x14ac:dyDescent="0.25">
      <c r="A15" s="18">
        <v>4</v>
      </c>
      <c r="B15" s="53" t="s">
        <v>15</v>
      </c>
      <c r="C15" s="53"/>
      <c r="D15" s="26" t="s">
        <v>16</v>
      </c>
      <c r="E15" s="20">
        <v>100</v>
      </c>
      <c r="F15" s="9">
        <v>780</v>
      </c>
      <c r="G15" s="9">
        <v>782</v>
      </c>
      <c r="H15" s="9">
        <v>784</v>
      </c>
      <c r="I15" s="21">
        <f t="shared" si="3"/>
        <v>782</v>
      </c>
      <c r="J15" s="27">
        <f t="shared" si="0"/>
        <v>78200</v>
      </c>
      <c r="K15" s="4">
        <f t="shared" si="4"/>
        <v>2346</v>
      </c>
      <c r="L15" s="4">
        <f t="shared" si="1"/>
        <v>782</v>
      </c>
      <c r="M15" s="4">
        <f t="shared" si="2"/>
        <v>78400</v>
      </c>
      <c r="N15" s="16"/>
    </row>
    <row r="16" spans="1:16" ht="26.25" customHeight="1" x14ac:dyDescent="0.25">
      <c r="A16" s="30">
        <v>5</v>
      </c>
      <c r="B16" s="54" t="s">
        <v>17</v>
      </c>
      <c r="C16" s="55"/>
      <c r="D16" s="30" t="s">
        <v>16</v>
      </c>
      <c r="E16" s="20">
        <v>350</v>
      </c>
      <c r="F16" s="9">
        <v>1083</v>
      </c>
      <c r="G16" s="9">
        <v>1085</v>
      </c>
      <c r="H16" s="9">
        <v>1087</v>
      </c>
      <c r="I16" s="21">
        <f t="shared" ref="I16" si="5">L16</f>
        <v>1085</v>
      </c>
      <c r="J16" s="29">
        <f t="shared" ref="J16" si="6">I16*E16</f>
        <v>379750</v>
      </c>
      <c r="K16" s="4">
        <f t="shared" ref="K16" si="7">F16+G16+H16</f>
        <v>3255</v>
      </c>
      <c r="L16" s="4">
        <f t="shared" ref="L16" si="8">K16/3</f>
        <v>1085</v>
      </c>
      <c r="M16" s="4">
        <f t="shared" si="2"/>
        <v>380450</v>
      </c>
      <c r="N16" s="16"/>
    </row>
    <row r="17" spans="1:16" ht="15.75" customHeight="1" x14ac:dyDescent="0.25">
      <c r="A17" s="56" t="s">
        <v>28</v>
      </c>
      <c r="B17" s="57"/>
      <c r="C17" s="57"/>
      <c r="D17" s="57"/>
      <c r="E17" s="57"/>
      <c r="F17" s="57"/>
      <c r="G17" s="57"/>
      <c r="H17" s="57"/>
      <c r="I17" s="58"/>
      <c r="J17" s="28">
        <f>SUM(J12:J16)</f>
        <v>878090</v>
      </c>
      <c r="K17" s="14"/>
      <c r="L17"/>
      <c r="M17" s="4">
        <f>SUM(M12:M16)</f>
        <v>884290</v>
      </c>
      <c r="N17" s="16"/>
    </row>
    <row r="18" spans="1:16" ht="33.75" customHeight="1" x14ac:dyDescent="0.25">
      <c r="A18" s="50" t="s">
        <v>31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/>
      <c r="O18" s="16"/>
      <c r="P18" s="16"/>
    </row>
    <row r="19" spans="1:16" ht="15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/>
      <c r="O19" s="16"/>
      <c r="P19" s="16"/>
    </row>
    <row r="20" spans="1:16" x14ac:dyDescent="0.25">
      <c r="A20" s="48" t="s">
        <v>30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O20" s="16"/>
      <c r="P20" s="16"/>
    </row>
    <row r="21" spans="1:16" ht="31.5" customHeight="1" thickBot="1" x14ac:dyDescent="0.3">
      <c r="A21" s="62" t="s">
        <v>12</v>
      </c>
      <c r="B21" s="62"/>
      <c r="C21" s="61" t="s">
        <v>21</v>
      </c>
      <c r="D21" s="61"/>
      <c r="E21" s="12"/>
      <c r="F21"/>
      <c r="G21"/>
      <c r="H21"/>
      <c r="I21"/>
      <c r="J21"/>
      <c r="K21"/>
      <c r="L21"/>
      <c r="M21"/>
      <c r="O21" s="16"/>
      <c r="P21" s="16"/>
    </row>
    <row r="22" spans="1:16" ht="30.75" customHeight="1" thickBot="1" x14ac:dyDescent="0.3">
      <c r="A22" s="60" t="s">
        <v>27</v>
      </c>
      <c r="B22" s="60"/>
      <c r="C22" s="63" t="s">
        <v>23</v>
      </c>
      <c r="D22" s="63"/>
      <c r="E22" s="12"/>
      <c r="F22"/>
      <c r="G22"/>
      <c r="H22"/>
      <c r="I22"/>
      <c r="J22"/>
      <c r="K22"/>
      <c r="L22"/>
      <c r="M22"/>
      <c r="O22" s="16"/>
      <c r="P22" s="16"/>
    </row>
    <row r="23" spans="1:16" ht="21" customHeight="1" thickBot="1" x14ac:dyDescent="0.3">
      <c r="A23" s="60" t="s">
        <v>20</v>
      </c>
      <c r="B23" s="60"/>
      <c r="C23" s="63"/>
      <c r="D23" s="63"/>
      <c r="E23" s="22"/>
      <c r="F23" s="11"/>
      <c r="G23"/>
      <c r="H23"/>
      <c r="I23"/>
      <c r="J23"/>
      <c r="K23"/>
      <c r="L23"/>
      <c r="M23"/>
      <c r="O23" s="16"/>
      <c r="P23" s="16"/>
    </row>
    <row r="24" spans="1:16" x14ac:dyDescent="0.25">
      <c r="A24" s="59"/>
      <c r="B24" s="59"/>
      <c r="C24" s="59"/>
      <c r="D24" s="59"/>
      <c r="E24" s="59"/>
      <c r="F24" s="59"/>
      <c r="G24"/>
      <c r="H24"/>
      <c r="I24"/>
      <c r="J24"/>
      <c r="K24"/>
      <c r="L24"/>
      <c r="M24"/>
      <c r="O24" s="16"/>
      <c r="P24" s="16"/>
    </row>
    <row r="25" spans="1:16" x14ac:dyDescent="0.25">
      <c r="A25" s="2"/>
      <c r="B25" s="2"/>
      <c r="H25" s="6"/>
      <c r="I25" s="6"/>
      <c r="J25" s="3"/>
      <c r="K25" s="3"/>
      <c r="L25" s="3"/>
      <c r="M25" s="3"/>
      <c r="O25" s="16"/>
      <c r="P25" s="16"/>
    </row>
    <row r="26" spans="1:16" x14ac:dyDescent="0.25">
      <c r="A26" s="2"/>
      <c r="B26" s="2"/>
      <c r="H26" s="6"/>
      <c r="I26" s="6"/>
      <c r="J26" s="3"/>
      <c r="K26" s="3"/>
      <c r="L26" s="3"/>
      <c r="M26" s="3"/>
      <c r="O26" s="16"/>
      <c r="P26" s="16"/>
    </row>
    <row r="27" spans="1:16" x14ac:dyDescent="0.25">
      <c r="A27" s="2"/>
      <c r="B27" s="2"/>
      <c r="H27" s="6"/>
      <c r="I27" s="6"/>
      <c r="J27" s="3"/>
      <c r="K27" s="3"/>
      <c r="L27" s="3"/>
      <c r="M27" s="3"/>
      <c r="O27" s="16"/>
      <c r="P27" s="16"/>
    </row>
    <row r="28" spans="1:16" x14ac:dyDescent="0.25">
      <c r="A28" s="2"/>
      <c r="B28" s="2"/>
      <c r="H28" s="6"/>
      <c r="I28" s="6"/>
      <c r="J28" s="3"/>
      <c r="K28" s="3"/>
      <c r="L28" s="3"/>
      <c r="M28" s="3"/>
      <c r="O28" s="16"/>
      <c r="P28" s="16"/>
    </row>
    <row r="29" spans="1:16" x14ac:dyDescent="0.25">
      <c r="A29" s="2"/>
      <c r="B29" s="2"/>
      <c r="H29" s="6"/>
      <c r="I29" s="6"/>
      <c r="J29" s="3"/>
      <c r="K29" s="3"/>
      <c r="L29" s="3"/>
      <c r="M29" s="3"/>
      <c r="O29" s="16"/>
      <c r="P29" s="16"/>
    </row>
    <row r="30" spans="1:16" x14ac:dyDescent="0.25">
      <c r="A30" s="2"/>
      <c r="B30" s="2"/>
      <c r="H30" s="6"/>
      <c r="I30" s="6"/>
      <c r="J30" s="3"/>
      <c r="K30" s="3"/>
      <c r="L30" s="3"/>
      <c r="M30" s="3"/>
      <c r="O30" s="16"/>
      <c r="P30" s="16"/>
    </row>
    <row r="31" spans="1:16" x14ac:dyDescent="0.25">
      <c r="A31" s="2"/>
      <c r="B31" s="2"/>
      <c r="H31" s="6"/>
      <c r="I31" s="6"/>
      <c r="J31" s="3"/>
      <c r="K31" s="3"/>
      <c r="L31" s="3"/>
      <c r="M31" s="3"/>
      <c r="O31" s="16"/>
      <c r="P31" s="16"/>
    </row>
    <row r="32" spans="1:16" x14ac:dyDescent="0.25">
      <c r="A32" s="2"/>
      <c r="B32" s="2"/>
      <c r="H32" s="6"/>
      <c r="I32" s="6"/>
      <c r="J32" s="3"/>
      <c r="K32" s="3"/>
      <c r="L32" s="3"/>
      <c r="M32" s="3"/>
      <c r="O32" s="16"/>
      <c r="P32" s="16"/>
    </row>
    <row r="33" spans="1:16" x14ac:dyDescent="0.25">
      <c r="A33" s="2"/>
      <c r="B33" s="2"/>
      <c r="H33" s="6"/>
      <c r="I33" s="6"/>
      <c r="J33" s="3"/>
      <c r="K33" s="3"/>
      <c r="L33" s="3"/>
      <c r="M33" s="3"/>
      <c r="O33" s="16"/>
      <c r="P33" s="16"/>
    </row>
    <row r="34" spans="1:16" x14ac:dyDescent="0.25">
      <c r="A34" s="2"/>
      <c r="B34" s="2"/>
      <c r="H34" s="6"/>
      <c r="I34" s="6"/>
      <c r="J34" s="3"/>
      <c r="K34" s="3"/>
      <c r="L34" s="3"/>
      <c r="M34" s="3"/>
      <c r="O34" s="16"/>
      <c r="P34" s="16"/>
    </row>
    <row r="35" spans="1:16" x14ac:dyDescent="0.25">
      <c r="A35" s="2"/>
      <c r="B35" s="2"/>
      <c r="H35" s="6"/>
      <c r="I35" s="6"/>
      <c r="J35" s="3"/>
      <c r="K35" s="3"/>
      <c r="L35" s="3"/>
      <c r="M35" s="3"/>
      <c r="O35" s="16"/>
      <c r="P35" s="16"/>
    </row>
    <row r="36" spans="1:16" x14ac:dyDescent="0.25">
      <c r="A36" s="2"/>
      <c r="B36" s="2"/>
      <c r="J36" s="3"/>
      <c r="K36" s="3"/>
      <c r="L36" s="3"/>
      <c r="M36" s="3"/>
      <c r="O36" s="16"/>
      <c r="P36" s="16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M37" s="3"/>
      <c r="O37" s="16"/>
      <c r="P37" s="16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M38" s="3"/>
      <c r="O38" s="16"/>
      <c r="P38" s="16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M39" s="3"/>
      <c r="O39" s="16"/>
      <c r="P39" s="16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M40" s="3"/>
      <c r="O40" s="16"/>
      <c r="P40" s="16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M41" s="3"/>
      <c r="O41" s="16"/>
      <c r="P41" s="16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M42" s="3"/>
      <c r="O42" s="16"/>
      <c r="P42" s="16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M43" s="3"/>
      <c r="O43" s="16"/>
      <c r="P43" s="16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M44" s="3"/>
      <c r="O44" s="16"/>
      <c r="P44" s="16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M45" s="3"/>
      <c r="O45" s="16"/>
      <c r="P45" s="16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M46" s="3"/>
      <c r="O46" s="16"/>
      <c r="P46" s="16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M47" s="3"/>
      <c r="O47" s="16"/>
      <c r="P47" s="16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M48" s="3"/>
      <c r="O48" s="16"/>
      <c r="P48" s="16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M49" s="3"/>
      <c r="O49" s="16"/>
      <c r="P49" s="16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M50" s="3"/>
      <c r="O50" s="16"/>
      <c r="P50" s="16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M51" s="3"/>
      <c r="O51" s="16"/>
      <c r="P51" s="16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M52" s="3"/>
      <c r="O52" s="16"/>
      <c r="P52" s="16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M53" s="3"/>
      <c r="O53" s="16"/>
      <c r="P53" s="16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M54" s="3"/>
      <c r="O54" s="16"/>
      <c r="P54" s="16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M55" s="3"/>
      <c r="O55" s="16"/>
      <c r="P55" s="16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M56" s="3"/>
      <c r="O56" s="16"/>
      <c r="P56" s="16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M57" s="3"/>
      <c r="O57" s="16"/>
      <c r="P57" s="16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M58" s="3"/>
      <c r="O58" s="16"/>
      <c r="P58" s="16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M59" s="3"/>
      <c r="O59" s="16"/>
      <c r="P59" s="16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M60" s="3"/>
      <c r="O60" s="16"/>
      <c r="P60" s="16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M61" s="3"/>
      <c r="O61" s="16"/>
      <c r="P61" s="16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M62" s="3"/>
      <c r="O62" s="16"/>
      <c r="P62" s="16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M63" s="3"/>
      <c r="O63" s="16"/>
      <c r="P63" s="16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M64" s="3"/>
      <c r="O64" s="16"/>
      <c r="P64" s="16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M65" s="3"/>
      <c r="O65" s="16"/>
      <c r="P65" s="16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M66" s="3"/>
      <c r="O66" s="16"/>
      <c r="P66" s="16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M67" s="3"/>
      <c r="O67" s="16"/>
      <c r="P67" s="16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M68" s="3"/>
      <c r="O68" s="16"/>
      <c r="P68" s="16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M69" s="3"/>
      <c r="O69" s="16"/>
      <c r="P69" s="16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M70" s="3"/>
      <c r="O70" s="16"/>
      <c r="P70" s="16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M71" s="3"/>
      <c r="O71" s="16"/>
      <c r="P71" s="16"/>
    </row>
    <row r="72" spans="1:16" x14ac:dyDescent="0.25">
      <c r="O72" s="16"/>
      <c r="P72" s="16"/>
    </row>
  </sheetData>
  <mergeCells count="29">
    <mergeCell ref="A24:F24"/>
    <mergeCell ref="A23:B23"/>
    <mergeCell ref="C21:D21"/>
    <mergeCell ref="A21:B21"/>
    <mergeCell ref="A22:B22"/>
    <mergeCell ref="C22:D22"/>
    <mergeCell ref="C23:D23"/>
    <mergeCell ref="A20:L20"/>
    <mergeCell ref="A19:L19"/>
    <mergeCell ref="A18:L18"/>
    <mergeCell ref="J10:J11"/>
    <mergeCell ref="B13:C13"/>
    <mergeCell ref="B14:C14"/>
    <mergeCell ref="B15:C15"/>
    <mergeCell ref="B12:C12"/>
    <mergeCell ref="A17:I17"/>
    <mergeCell ref="B16:C16"/>
    <mergeCell ref="A9:L9"/>
    <mergeCell ref="D10:D11"/>
    <mergeCell ref="B10:C11"/>
    <mergeCell ref="A10:A11"/>
    <mergeCell ref="E10:E11"/>
    <mergeCell ref="I10:I11"/>
    <mergeCell ref="A3:L3"/>
    <mergeCell ref="A5:L5"/>
    <mergeCell ref="A7:B7"/>
    <mergeCell ref="A8:B8"/>
    <mergeCell ref="C7:L7"/>
    <mergeCell ref="C8:L8"/>
  </mergeCells>
  <phoneticPr fontId="0" type="noConversion"/>
  <pageMargins left="0.23622047244094491" right="0.23622047244094491" top="4.5289855072463768E-2" bottom="0.20833333333333334" header="0.31496062992125984" footer="0.31496062992125984"/>
  <pageSetup paperSize="9" scale="97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honeticPr fontId="0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Леночка</dc:creator>
  <cp:lastModifiedBy>user</cp:lastModifiedBy>
  <cp:lastPrinted>2025-06-20T04:44:36Z</cp:lastPrinted>
  <dcterms:created xsi:type="dcterms:W3CDTF">2016-06-15T05:59:44Z</dcterms:created>
  <dcterms:modified xsi:type="dcterms:W3CDTF">2026-07-02T06:28:16Z</dcterms:modified>
</cp:coreProperties>
</file>