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Лист1" sheetId="1" r:id="rId1"/>
    <sheet name="Лист3" sheetId="2" r:id="rId2"/>
  </sheets>
  <definedNames>
    <definedName name="_xlnm.Print_Area" localSheetId="0">Лист1!$A$1:$L$49</definedName>
  </definedNames>
  <calcPr calcId="144525"/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M40" i="1"/>
  <c r="L40" i="1"/>
  <c r="K40" i="1"/>
  <c r="I40" i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1" i="1"/>
  <c r="M9" i="1"/>
  <c r="M42" i="1" l="1"/>
  <c r="K41" i="1"/>
  <c r="K39" i="1"/>
  <c r="K38" i="1"/>
  <c r="K37" i="1"/>
  <c r="K36" i="1"/>
  <c r="K35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9" i="1"/>
  <c r="L34" i="1" l="1"/>
  <c r="I34" i="1"/>
  <c r="L32" i="1"/>
  <c r="I32" i="1"/>
  <c r="L30" i="1"/>
  <c r="I30" i="1"/>
  <c r="L28" i="1"/>
  <c r="I28" i="1"/>
  <c r="L26" i="1"/>
  <c r="I26" i="1"/>
  <c r="L24" i="1"/>
  <c r="I24" i="1"/>
  <c r="L22" i="1"/>
  <c r="I22" i="1"/>
  <c r="L20" i="1"/>
  <c r="I20" i="1"/>
  <c r="L18" i="1"/>
  <c r="I18" i="1"/>
  <c r="L16" i="1"/>
  <c r="I16" i="1"/>
  <c r="L14" i="1"/>
  <c r="I14" i="1"/>
  <c r="L12" i="1"/>
  <c r="I12" i="1"/>
  <c r="L10" i="1"/>
  <c r="I10" i="1"/>
  <c r="L37" i="1"/>
  <c r="I37" i="1"/>
  <c r="L39" i="1"/>
  <c r="I39" i="1"/>
  <c r="L9" i="1"/>
  <c r="I9" i="1"/>
  <c r="L33" i="1"/>
  <c r="I33" i="1"/>
  <c r="L31" i="1"/>
  <c r="I31" i="1"/>
  <c r="L29" i="1"/>
  <c r="I29" i="1"/>
  <c r="L27" i="1"/>
  <c r="I27" i="1"/>
  <c r="L25" i="1"/>
  <c r="I25" i="1"/>
  <c r="L23" i="1"/>
  <c r="I23" i="1"/>
  <c r="L21" i="1"/>
  <c r="I21" i="1"/>
  <c r="L19" i="1"/>
  <c r="I19" i="1"/>
  <c r="L17" i="1"/>
  <c r="I17" i="1"/>
  <c r="L15" i="1"/>
  <c r="I15" i="1"/>
  <c r="L13" i="1"/>
  <c r="I13" i="1"/>
  <c r="L11" i="1"/>
  <c r="I11" i="1"/>
  <c r="L35" i="1"/>
  <c r="I35" i="1"/>
  <c r="L36" i="1"/>
  <c r="I36" i="1"/>
  <c r="L38" i="1"/>
  <c r="I38" i="1"/>
  <c r="L41" i="1"/>
  <c r="I41" i="1"/>
  <c r="J9" i="1" l="1"/>
  <c r="J42" i="1" s="1"/>
</calcChain>
</file>

<file path=xl/sharedStrings.xml><?xml version="1.0" encoding="utf-8"?>
<sst xmlns="http://schemas.openxmlformats.org/spreadsheetml/2006/main" count="95" uniqueCount="62">
  <si>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</si>
  <si>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</si>
  <si>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</si>
  <si>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</si>
  <si>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</si>
  <si>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</si>
  <si>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</si>
  <si>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</si>
  <si>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</si>
  <si>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Средняя цена с НДС в руб.</t>
  </si>
  <si>
    <t>НМЦК</t>
  </si>
  <si>
    <t>Цена с НДС в руб.</t>
  </si>
  <si>
    <t>Килограмм</t>
  </si>
  <si>
    <t>Штука</t>
  </si>
  <si>
    <t xml:space="preserve">Кофейный напиток растворимый без кофеина фас.100 гр. </t>
  </si>
  <si>
    <t xml:space="preserve">Масло подсолнечное фас. 920 гр. </t>
  </si>
  <si>
    <t xml:space="preserve">Томатная паста фас.1000 гр.  </t>
  </si>
  <si>
    <t xml:space="preserve">Яйцо 1 кат. </t>
  </si>
  <si>
    <t>ПОСТАВКА ( С ДОСТАВКОЙ) ПРОДУКТОВ ПИТАНИЯ</t>
  </si>
  <si>
    <t>Вареники с картофелем фас.500гр</t>
  </si>
  <si>
    <t>Чай черный в ассортименте фас.100гр.</t>
  </si>
  <si>
    <t>Приложение № 2  к извещению</t>
  </si>
  <si>
    <t xml:space="preserve"> Контрактный управляющий:</t>
  </si>
  <si>
    <t xml:space="preserve">Бухгалтер                                                </t>
  </si>
  <si>
    <t>Фасоль  фас.700гр.</t>
  </si>
  <si>
    <t>Сахар</t>
  </si>
  <si>
    <t>Сухофрукты</t>
  </si>
  <si>
    <t>Шиповник</t>
  </si>
  <si>
    <t>Горошек зеленый консерв.фас.0,400гр</t>
  </si>
  <si>
    <t>Поспелкова Т.И.</t>
  </si>
  <si>
    <t xml:space="preserve">Дрожжи хлебопекарные прессованные свежие </t>
  </si>
  <si>
    <t>Курага</t>
  </si>
  <si>
    <t xml:space="preserve">Крупа гречневая </t>
  </si>
  <si>
    <t>Соль йод.</t>
  </si>
  <si>
    <t xml:space="preserve">Горох фас. 800 гр. </t>
  </si>
  <si>
    <t>Какао порошок фас.0,100гр</t>
  </si>
  <si>
    <t>Повидло в ассортиментн фас.1кг</t>
  </si>
  <si>
    <t>Кпупа манная фас.0,700гр</t>
  </si>
  <si>
    <t xml:space="preserve">  Николаева Е.А.</t>
  </si>
  <si>
    <t>Макаронные изделия</t>
  </si>
  <si>
    <t>Ягода замороженная вишня</t>
  </si>
  <si>
    <t>Маргарин фас.0,180гр</t>
  </si>
  <si>
    <t xml:space="preserve">Крупа рисовая </t>
  </si>
  <si>
    <t>Молоко цельное сгущеное с сахаром фас. 380гр. 8,5%-ж,ж/б</t>
  </si>
  <si>
    <t>Мука в/с</t>
  </si>
  <si>
    <t>Крахмал картофельный фас.0,200гр</t>
  </si>
  <si>
    <t>Сухари панировочные</t>
  </si>
  <si>
    <t xml:space="preserve">Приложение № 2 к извещению </t>
  </si>
  <si>
    <t>Зам.директора</t>
  </si>
  <si>
    <t>Сок фруктовый для детского питания в ассортим-е.1л.</t>
  </si>
  <si>
    <t>Литр</t>
  </si>
  <si>
    <t>Поставщик 1</t>
  </si>
  <si>
    <t>Пельмени фас 1000 гр.</t>
  </si>
  <si>
    <t>Поставщик 2</t>
  </si>
  <si>
    <t>Поставщик 3</t>
  </si>
  <si>
    <t xml:space="preserve">                                                                                                                                                                                                           Итого:   </t>
  </si>
  <si>
    <t>Печенье в ассортименте</t>
  </si>
  <si>
    <t>Дата подготовки обоснования НМЦК: 02.07.26</t>
  </si>
  <si>
    <t>Крупа перловая 0,800 гр.</t>
  </si>
  <si>
    <t xml:space="preserve">Огурцы солёные (на лимонной кислоте) с/б фас.680 гр. </t>
  </si>
  <si>
    <t>Крупа пшено</t>
  </si>
  <si>
    <t>На основании проведенного анализа рынка и расчетов, НМЦК составляет: 470 685 рублей 80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</si>
</sst>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10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2" fontId="1" fillId="0" borderId="0" xfId="0" applyNumberFormat="1" applyFont="1" applyBorder="1"/>
    <xf numFmtId="164" fontId="0" fillId="0" borderId="0" xfId="0" applyNumberFormat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0" fontId="9" fillId="0" borderId="0" xfId="0" applyNumberFormat="1" applyFont="1" applyFill="1" applyBorder="1" applyAlignment="1"/>
    <xf numFmtId="2" fontId="1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9" xfId="0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vertical="center" wrapText="1"/>
    </xf>
    <xf numFmtId="2" fontId="3" fillId="0" borderId="8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view="pageBreakPreview" topLeftCell="A30" zoomScale="110" zoomScaleSheetLayoutView="110" workbookViewId="0">
      <selection activeCell="J41" sqref="J41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8" width="11.28515625" style="4" customWidth="1"/>
    <col min="9" max="9" width="11.28515625" style="8" bestFit="1" customWidth="1"/>
    <col min="10" max="10" width="10.42578125" style="4" customWidth="1"/>
    <col min="11" max="13" width="10.42578125" style="4" hidden="1" customWidth="1"/>
    <col min="14" max="14" width="10.42578125" customWidth="1"/>
  </cols>
  <sheetData>
    <row r="1" spans="1:16" ht="32.25" customHeight="1" x14ac:dyDescent="0.25">
      <c r="A1" s="1"/>
      <c r="B1" s="1"/>
      <c r="C1" s="1"/>
      <c r="D1" s="1"/>
      <c r="E1" s="1"/>
      <c r="F1" s="15"/>
      <c r="G1" s="15" t="s">
        <v>47</v>
      </c>
      <c r="H1" s="15"/>
      <c r="I1" s="15"/>
      <c r="J1" s="15"/>
      <c r="K1" s="15"/>
      <c r="L1" s="18" t="s">
        <v>21</v>
      </c>
      <c r="M1" s="18" t="s">
        <v>21</v>
      </c>
      <c r="O1" s="17"/>
      <c r="P1" s="17"/>
    </row>
    <row r="2" spans="1:16" ht="20.25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/>
      <c r="O2" s="17"/>
      <c r="P2" s="17"/>
    </row>
    <row r="3" spans="1:16" x14ac:dyDescent="0.25">
      <c r="A3" s="1"/>
      <c r="B3" s="1"/>
      <c r="C3" s="1"/>
      <c r="D3" s="1"/>
      <c r="E3" s="1"/>
      <c r="F3" s="3"/>
      <c r="G3" s="3"/>
      <c r="H3" s="3"/>
      <c r="I3" s="7"/>
      <c r="J3" s="5"/>
      <c r="K3" s="13"/>
      <c r="L3" s="13"/>
      <c r="M3" s="13"/>
      <c r="O3" s="17"/>
      <c r="P3" s="17"/>
    </row>
    <row r="4" spans="1:16" ht="27" customHeight="1" x14ac:dyDescent="0.25">
      <c r="A4" s="59" t="s">
        <v>1</v>
      </c>
      <c r="B4" s="61"/>
      <c r="C4" s="47" t="s">
        <v>18</v>
      </c>
      <c r="D4" s="48"/>
      <c r="E4" s="48"/>
      <c r="F4" s="48"/>
      <c r="G4" s="48"/>
      <c r="H4" s="48"/>
      <c r="I4" s="48"/>
      <c r="J4" s="48"/>
      <c r="K4" s="48"/>
      <c r="L4" s="48"/>
      <c r="M4"/>
      <c r="O4" s="17"/>
      <c r="P4" s="17"/>
    </row>
    <row r="5" spans="1:16" ht="45" customHeight="1" x14ac:dyDescent="0.25">
      <c r="A5" s="59" t="s">
        <v>2</v>
      </c>
      <c r="B5" s="61"/>
      <c r="C5" s="47" t="s">
        <v>3</v>
      </c>
      <c r="D5" s="48"/>
      <c r="E5" s="48"/>
      <c r="F5" s="48"/>
      <c r="G5" s="48"/>
      <c r="H5" s="48"/>
      <c r="I5" s="48"/>
      <c r="J5" s="48"/>
      <c r="K5" s="48"/>
      <c r="L5" s="48"/>
      <c r="M5"/>
      <c r="O5" s="17"/>
      <c r="P5" s="17"/>
    </row>
    <row r="6" spans="1:16" ht="21.75" customHeight="1" x14ac:dyDescent="0.25">
      <c r="A6" s="59" t="s">
        <v>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1"/>
      <c r="M6"/>
      <c r="O6" s="17"/>
      <c r="P6" s="17"/>
    </row>
    <row r="7" spans="1:16" ht="42" customHeight="1" x14ac:dyDescent="0.25">
      <c r="A7" s="55" t="s">
        <v>5</v>
      </c>
      <c r="B7" s="51" t="s">
        <v>6</v>
      </c>
      <c r="C7" s="52"/>
      <c r="D7" s="55" t="s">
        <v>7</v>
      </c>
      <c r="E7" s="57" t="s">
        <v>8</v>
      </c>
      <c r="F7" s="9" t="s">
        <v>51</v>
      </c>
      <c r="G7" s="9" t="s">
        <v>53</v>
      </c>
      <c r="H7" s="9" t="s">
        <v>54</v>
      </c>
      <c r="I7" s="49" t="s">
        <v>9</v>
      </c>
      <c r="J7" s="62" t="s">
        <v>10</v>
      </c>
      <c r="K7"/>
      <c r="L7"/>
      <c r="M7"/>
      <c r="N7" s="17"/>
    </row>
    <row r="8" spans="1:16" ht="34.5" customHeight="1" x14ac:dyDescent="0.25">
      <c r="A8" s="56"/>
      <c r="B8" s="53"/>
      <c r="C8" s="54"/>
      <c r="D8" s="56"/>
      <c r="E8" s="58"/>
      <c r="F8" s="9" t="s">
        <v>11</v>
      </c>
      <c r="G8" s="9" t="s">
        <v>11</v>
      </c>
      <c r="H8" s="9" t="s">
        <v>11</v>
      </c>
      <c r="I8" s="50"/>
      <c r="J8" s="63"/>
      <c r="K8"/>
      <c r="L8"/>
      <c r="M8"/>
      <c r="N8" s="17"/>
    </row>
    <row r="9" spans="1:16" ht="29.25" customHeight="1" x14ac:dyDescent="0.25">
      <c r="A9" s="32">
        <v>1</v>
      </c>
      <c r="B9" s="42" t="s">
        <v>49</v>
      </c>
      <c r="C9" s="43"/>
      <c r="D9" s="37" t="s">
        <v>50</v>
      </c>
      <c r="E9" s="16">
        <v>200</v>
      </c>
      <c r="F9" s="9">
        <v>75</v>
      </c>
      <c r="G9" s="9">
        <v>77</v>
      </c>
      <c r="H9" s="9">
        <v>79</v>
      </c>
      <c r="I9" s="9">
        <f>K9/3</f>
        <v>77</v>
      </c>
      <c r="J9" s="9">
        <f t="shared" ref="J9:J41" si="0">I9*E9</f>
        <v>15400</v>
      </c>
      <c r="K9" s="4">
        <f>F9+G9+H9</f>
        <v>231</v>
      </c>
      <c r="L9" s="4">
        <f>K9/3</f>
        <v>77</v>
      </c>
      <c r="M9" s="4">
        <f>H9*E9</f>
        <v>15800</v>
      </c>
      <c r="N9" s="17"/>
    </row>
    <row r="10" spans="1:16" ht="32.25" customHeight="1" x14ac:dyDescent="0.25">
      <c r="A10" s="10">
        <v>2</v>
      </c>
      <c r="B10" s="45" t="s">
        <v>24</v>
      </c>
      <c r="C10" s="45"/>
      <c r="D10" s="33" t="s">
        <v>12</v>
      </c>
      <c r="E10" s="16">
        <v>6.8</v>
      </c>
      <c r="F10" s="9">
        <v>288</v>
      </c>
      <c r="G10" s="9">
        <v>290</v>
      </c>
      <c r="H10" s="9">
        <v>292</v>
      </c>
      <c r="I10" s="9">
        <f t="shared" ref="I10:I41" si="1">K10/3</f>
        <v>290</v>
      </c>
      <c r="J10" s="9">
        <f t="shared" si="0"/>
        <v>1972</v>
      </c>
      <c r="K10" s="4">
        <f t="shared" ref="K10:K34" si="2">F10+G10+H10</f>
        <v>870</v>
      </c>
      <c r="L10" s="4">
        <f t="shared" ref="L10:L34" si="3">K10/3</f>
        <v>290</v>
      </c>
      <c r="M10" s="4">
        <f t="shared" ref="M10:M41" si="4">H10*E10</f>
        <v>1985.6</v>
      </c>
      <c r="N10" s="17"/>
    </row>
    <row r="11" spans="1:16" ht="15" customHeight="1" x14ac:dyDescent="0.25">
      <c r="A11" s="10">
        <v>3</v>
      </c>
      <c r="B11" s="42" t="s">
        <v>35</v>
      </c>
      <c r="C11" s="43"/>
      <c r="D11" s="33" t="s">
        <v>12</v>
      </c>
      <c r="E11" s="16">
        <v>9</v>
      </c>
      <c r="F11" s="9">
        <v>480</v>
      </c>
      <c r="G11" s="9">
        <v>482</v>
      </c>
      <c r="H11" s="9">
        <v>484</v>
      </c>
      <c r="I11" s="9">
        <f t="shared" si="1"/>
        <v>482</v>
      </c>
      <c r="J11" s="9">
        <f t="shared" si="0"/>
        <v>4338</v>
      </c>
      <c r="K11" s="4">
        <f t="shared" si="2"/>
        <v>1446</v>
      </c>
      <c r="L11" s="4">
        <f t="shared" si="3"/>
        <v>482</v>
      </c>
      <c r="M11" s="4">
        <f t="shared" si="4"/>
        <v>4356</v>
      </c>
      <c r="N11" s="17"/>
    </row>
    <row r="12" spans="1:16" ht="27" customHeight="1" x14ac:dyDescent="0.25">
      <c r="A12" s="10">
        <v>4</v>
      </c>
      <c r="B12" s="45" t="s">
        <v>14</v>
      </c>
      <c r="C12" s="45"/>
      <c r="D12" s="33" t="s">
        <v>12</v>
      </c>
      <c r="E12" s="16">
        <v>11</v>
      </c>
      <c r="F12" s="9">
        <v>480</v>
      </c>
      <c r="G12" s="9">
        <v>482</v>
      </c>
      <c r="H12" s="9">
        <v>484</v>
      </c>
      <c r="I12" s="9">
        <f t="shared" si="1"/>
        <v>482</v>
      </c>
      <c r="J12" s="9">
        <f t="shared" si="0"/>
        <v>5302</v>
      </c>
      <c r="K12" s="4">
        <f t="shared" si="2"/>
        <v>1446</v>
      </c>
      <c r="L12" s="4">
        <f t="shared" si="3"/>
        <v>482</v>
      </c>
      <c r="M12" s="4">
        <f t="shared" si="4"/>
        <v>5324</v>
      </c>
      <c r="N12" s="17"/>
    </row>
    <row r="13" spans="1:16" ht="25.5" customHeight="1" x14ac:dyDescent="0.25">
      <c r="A13" s="10">
        <v>5</v>
      </c>
      <c r="B13" s="42" t="s">
        <v>36</v>
      </c>
      <c r="C13" s="43"/>
      <c r="D13" s="33" t="s">
        <v>12</v>
      </c>
      <c r="E13" s="16">
        <v>9</v>
      </c>
      <c r="F13" s="9">
        <v>168</v>
      </c>
      <c r="G13" s="9">
        <v>170</v>
      </c>
      <c r="H13" s="9">
        <v>172</v>
      </c>
      <c r="I13" s="9">
        <f t="shared" si="1"/>
        <v>170</v>
      </c>
      <c r="J13" s="9">
        <f t="shared" si="0"/>
        <v>1530</v>
      </c>
      <c r="K13" s="4">
        <f t="shared" si="2"/>
        <v>510</v>
      </c>
      <c r="L13" s="4">
        <f t="shared" si="3"/>
        <v>170</v>
      </c>
      <c r="M13" s="4">
        <f t="shared" si="4"/>
        <v>1548</v>
      </c>
      <c r="N13" s="17"/>
    </row>
    <row r="14" spans="1:16" ht="24" customHeight="1" x14ac:dyDescent="0.25">
      <c r="A14" s="10">
        <v>6</v>
      </c>
      <c r="B14" s="45" t="s">
        <v>30</v>
      </c>
      <c r="C14" s="45"/>
      <c r="D14" s="33" t="s">
        <v>12</v>
      </c>
      <c r="E14" s="16">
        <v>6</v>
      </c>
      <c r="F14" s="9">
        <v>280</v>
      </c>
      <c r="G14" s="9">
        <v>282</v>
      </c>
      <c r="H14" s="9">
        <v>284</v>
      </c>
      <c r="I14" s="9">
        <f t="shared" si="1"/>
        <v>282</v>
      </c>
      <c r="J14" s="9">
        <f t="shared" si="0"/>
        <v>1692</v>
      </c>
      <c r="K14" s="4">
        <f t="shared" si="2"/>
        <v>846</v>
      </c>
      <c r="L14" s="4">
        <f t="shared" si="3"/>
        <v>282</v>
      </c>
      <c r="M14" s="4">
        <f t="shared" si="4"/>
        <v>1704</v>
      </c>
      <c r="N14" s="17"/>
    </row>
    <row r="15" spans="1:16" ht="15.75" customHeight="1" x14ac:dyDescent="0.25">
      <c r="A15" s="10">
        <v>7</v>
      </c>
      <c r="B15" s="42" t="s">
        <v>56</v>
      </c>
      <c r="C15" s="43"/>
      <c r="D15" s="33" t="s">
        <v>12</v>
      </c>
      <c r="E15" s="16">
        <v>75</v>
      </c>
      <c r="F15" s="9">
        <v>196</v>
      </c>
      <c r="G15" s="9">
        <v>198</v>
      </c>
      <c r="H15" s="9">
        <v>200</v>
      </c>
      <c r="I15" s="9">
        <f t="shared" si="1"/>
        <v>198</v>
      </c>
      <c r="J15" s="9">
        <f t="shared" si="0"/>
        <v>14850</v>
      </c>
      <c r="K15" s="4">
        <f t="shared" si="2"/>
        <v>594</v>
      </c>
      <c r="L15" s="4">
        <f t="shared" si="3"/>
        <v>198</v>
      </c>
      <c r="M15" s="4">
        <f t="shared" si="4"/>
        <v>15000</v>
      </c>
      <c r="N15" s="17"/>
    </row>
    <row r="16" spans="1:16" ht="15" customHeight="1" x14ac:dyDescent="0.25">
      <c r="A16" s="19">
        <v>8</v>
      </c>
      <c r="B16" s="44" t="s">
        <v>34</v>
      </c>
      <c r="C16" s="44"/>
      <c r="D16" s="35" t="s">
        <v>12</v>
      </c>
      <c r="E16" s="36">
        <v>9.6</v>
      </c>
      <c r="F16" s="26">
        <v>56</v>
      </c>
      <c r="G16" s="26">
        <v>58</v>
      </c>
      <c r="H16" s="26">
        <v>60</v>
      </c>
      <c r="I16" s="9">
        <f t="shared" si="1"/>
        <v>58</v>
      </c>
      <c r="J16" s="9">
        <f t="shared" si="0"/>
        <v>556.79999999999995</v>
      </c>
      <c r="K16" s="4">
        <f t="shared" si="2"/>
        <v>174</v>
      </c>
      <c r="L16" s="4">
        <f t="shared" si="3"/>
        <v>58</v>
      </c>
      <c r="M16" s="4">
        <f t="shared" si="4"/>
        <v>576</v>
      </c>
      <c r="N16" s="17"/>
    </row>
    <row r="17" spans="1:14" x14ac:dyDescent="0.25">
      <c r="A17" s="24">
        <v>9</v>
      </c>
      <c r="B17" s="42" t="s">
        <v>37</v>
      </c>
      <c r="C17" s="43"/>
      <c r="D17" s="33" t="s">
        <v>12</v>
      </c>
      <c r="E17" s="16">
        <v>91</v>
      </c>
      <c r="F17" s="9">
        <v>60</v>
      </c>
      <c r="G17" s="9">
        <v>62</v>
      </c>
      <c r="H17" s="9">
        <v>64</v>
      </c>
      <c r="I17" s="9">
        <f t="shared" si="1"/>
        <v>62</v>
      </c>
      <c r="J17" s="9">
        <f t="shared" si="0"/>
        <v>5642</v>
      </c>
      <c r="K17" s="4">
        <f t="shared" si="2"/>
        <v>186</v>
      </c>
      <c r="L17" s="4">
        <f t="shared" si="3"/>
        <v>62</v>
      </c>
      <c r="M17" s="4">
        <f t="shared" si="4"/>
        <v>5824</v>
      </c>
      <c r="N17" s="17"/>
    </row>
    <row r="18" spans="1:14" x14ac:dyDescent="0.25">
      <c r="A18" s="24">
        <v>10</v>
      </c>
      <c r="B18" s="42" t="s">
        <v>32</v>
      </c>
      <c r="C18" s="43"/>
      <c r="D18" s="33" t="s">
        <v>12</v>
      </c>
      <c r="E18" s="16">
        <v>280</v>
      </c>
      <c r="F18" s="9">
        <v>48</v>
      </c>
      <c r="G18" s="9">
        <v>50</v>
      </c>
      <c r="H18" s="9">
        <v>52</v>
      </c>
      <c r="I18" s="9">
        <f t="shared" si="1"/>
        <v>50</v>
      </c>
      <c r="J18" s="9">
        <f t="shared" si="0"/>
        <v>14000</v>
      </c>
      <c r="K18" s="4">
        <f t="shared" si="2"/>
        <v>150</v>
      </c>
      <c r="L18" s="4">
        <f t="shared" si="3"/>
        <v>50</v>
      </c>
      <c r="M18" s="4">
        <f t="shared" si="4"/>
        <v>14560</v>
      </c>
      <c r="N18" s="17"/>
    </row>
    <row r="19" spans="1:14" x14ac:dyDescent="0.25">
      <c r="A19" s="20">
        <v>11</v>
      </c>
      <c r="B19" s="44" t="s">
        <v>58</v>
      </c>
      <c r="C19" s="44"/>
      <c r="D19" s="39" t="s">
        <v>13</v>
      </c>
      <c r="E19" s="36">
        <v>60</v>
      </c>
      <c r="F19" s="26">
        <v>52</v>
      </c>
      <c r="G19" s="26">
        <v>54</v>
      </c>
      <c r="H19" s="26">
        <v>56</v>
      </c>
      <c r="I19" s="9">
        <f t="shared" si="1"/>
        <v>54</v>
      </c>
      <c r="J19" s="9">
        <f t="shared" si="0"/>
        <v>3240</v>
      </c>
      <c r="K19" s="4">
        <f t="shared" si="2"/>
        <v>162</v>
      </c>
      <c r="L19" s="4">
        <f t="shared" si="3"/>
        <v>54</v>
      </c>
      <c r="M19" s="4">
        <f t="shared" si="4"/>
        <v>3360</v>
      </c>
      <c r="N19" s="17"/>
    </row>
    <row r="20" spans="1:14" x14ac:dyDescent="0.25">
      <c r="A20" s="22">
        <v>12</v>
      </c>
      <c r="B20" s="45" t="s">
        <v>15</v>
      </c>
      <c r="C20" s="45"/>
      <c r="D20" s="33" t="s">
        <v>12</v>
      </c>
      <c r="E20" s="16">
        <v>230</v>
      </c>
      <c r="F20" s="9">
        <v>184</v>
      </c>
      <c r="G20" s="9">
        <v>186</v>
      </c>
      <c r="H20" s="9">
        <v>188</v>
      </c>
      <c r="I20" s="9">
        <f t="shared" si="1"/>
        <v>186</v>
      </c>
      <c r="J20" s="9">
        <f t="shared" si="0"/>
        <v>42780</v>
      </c>
      <c r="K20" s="4">
        <f t="shared" si="2"/>
        <v>558</v>
      </c>
      <c r="L20" s="4">
        <f t="shared" si="3"/>
        <v>186</v>
      </c>
      <c r="M20" s="4">
        <f t="shared" si="4"/>
        <v>43240</v>
      </c>
      <c r="N20" s="17"/>
    </row>
    <row r="21" spans="1:14" ht="14.25" customHeight="1" x14ac:dyDescent="0.25">
      <c r="A21" s="21">
        <v>13</v>
      </c>
      <c r="B21" s="45" t="s">
        <v>20</v>
      </c>
      <c r="C21" s="45"/>
      <c r="D21" s="33" t="s">
        <v>12</v>
      </c>
      <c r="E21" s="16">
        <v>8</v>
      </c>
      <c r="F21" s="9">
        <v>540</v>
      </c>
      <c r="G21" s="9">
        <v>542</v>
      </c>
      <c r="H21" s="9">
        <v>544</v>
      </c>
      <c r="I21" s="9">
        <f t="shared" si="1"/>
        <v>542</v>
      </c>
      <c r="J21" s="9">
        <f t="shared" si="0"/>
        <v>4336</v>
      </c>
      <c r="K21" s="4">
        <f t="shared" si="2"/>
        <v>1626</v>
      </c>
      <c r="L21" s="4">
        <f t="shared" si="3"/>
        <v>542</v>
      </c>
      <c r="M21" s="4">
        <f t="shared" si="4"/>
        <v>4352</v>
      </c>
      <c r="N21" s="17"/>
    </row>
    <row r="22" spans="1:14" ht="18" customHeight="1" x14ac:dyDescent="0.25">
      <c r="A22" s="24">
        <v>14</v>
      </c>
      <c r="B22" s="45" t="s">
        <v>17</v>
      </c>
      <c r="C22" s="45"/>
      <c r="D22" s="33" t="s">
        <v>13</v>
      </c>
      <c r="E22" s="16">
        <v>1000</v>
      </c>
      <c r="F22" s="9">
        <v>10</v>
      </c>
      <c r="G22" s="9">
        <v>12</v>
      </c>
      <c r="H22" s="9">
        <v>14</v>
      </c>
      <c r="I22" s="9">
        <f t="shared" si="1"/>
        <v>12</v>
      </c>
      <c r="J22" s="9">
        <f t="shared" si="0"/>
        <v>12000</v>
      </c>
      <c r="K22" s="4">
        <f t="shared" si="2"/>
        <v>36</v>
      </c>
      <c r="L22" s="4">
        <f t="shared" si="3"/>
        <v>12</v>
      </c>
      <c r="M22" s="4">
        <f t="shared" si="4"/>
        <v>14000</v>
      </c>
    </row>
    <row r="23" spans="1:14" ht="15.75" customHeight="1" x14ac:dyDescent="0.25">
      <c r="A23" s="24">
        <v>15</v>
      </c>
      <c r="B23" s="42" t="s">
        <v>41</v>
      </c>
      <c r="C23" s="43"/>
      <c r="D23" s="39" t="s">
        <v>13</v>
      </c>
      <c r="E23" s="16">
        <v>150</v>
      </c>
      <c r="F23" s="9">
        <v>232</v>
      </c>
      <c r="G23" s="9">
        <v>234</v>
      </c>
      <c r="H23" s="9">
        <v>236</v>
      </c>
      <c r="I23" s="9">
        <f t="shared" si="1"/>
        <v>234</v>
      </c>
      <c r="J23" s="9">
        <f t="shared" si="0"/>
        <v>35100</v>
      </c>
      <c r="K23" s="4">
        <f t="shared" si="2"/>
        <v>702</v>
      </c>
      <c r="L23" s="4">
        <f t="shared" si="3"/>
        <v>234</v>
      </c>
      <c r="M23" s="4">
        <f t="shared" si="4"/>
        <v>35400</v>
      </c>
    </row>
    <row r="24" spans="1:14" ht="15.75" customHeight="1" x14ac:dyDescent="0.25">
      <c r="A24" s="24">
        <v>16</v>
      </c>
      <c r="B24" s="42" t="s">
        <v>19</v>
      </c>
      <c r="C24" s="43"/>
      <c r="D24" s="33" t="s">
        <v>12</v>
      </c>
      <c r="E24" s="16">
        <v>70</v>
      </c>
      <c r="F24" s="9">
        <v>220</v>
      </c>
      <c r="G24" s="9">
        <v>222</v>
      </c>
      <c r="H24" s="9">
        <v>224</v>
      </c>
      <c r="I24" s="9">
        <f t="shared" si="1"/>
        <v>222</v>
      </c>
      <c r="J24" s="9">
        <f t="shared" si="0"/>
        <v>15540</v>
      </c>
      <c r="K24" s="4">
        <f t="shared" si="2"/>
        <v>666</v>
      </c>
      <c r="L24" s="4">
        <f t="shared" si="3"/>
        <v>222</v>
      </c>
      <c r="M24" s="4">
        <f t="shared" si="4"/>
        <v>15680</v>
      </c>
    </row>
    <row r="25" spans="1:14" ht="15.75" customHeight="1" x14ac:dyDescent="0.25">
      <c r="A25" s="24">
        <v>17</v>
      </c>
      <c r="B25" s="44" t="s">
        <v>52</v>
      </c>
      <c r="C25" s="44"/>
      <c r="D25" s="35" t="s">
        <v>12</v>
      </c>
      <c r="E25" s="36">
        <v>70</v>
      </c>
      <c r="F25" s="26">
        <v>340</v>
      </c>
      <c r="G25" s="26">
        <v>342</v>
      </c>
      <c r="H25" s="26">
        <v>344</v>
      </c>
      <c r="I25" s="9">
        <f t="shared" si="1"/>
        <v>342</v>
      </c>
      <c r="J25" s="9">
        <f t="shared" si="0"/>
        <v>23940</v>
      </c>
      <c r="K25" s="4">
        <f t="shared" si="2"/>
        <v>1026</v>
      </c>
      <c r="L25" s="4">
        <f t="shared" si="3"/>
        <v>342</v>
      </c>
      <c r="M25" s="4">
        <f t="shared" si="4"/>
        <v>24080</v>
      </c>
    </row>
    <row r="26" spans="1:14" ht="15.75" customHeight="1" x14ac:dyDescent="0.25">
      <c r="A26" s="24">
        <v>18</v>
      </c>
      <c r="B26" s="40" t="s">
        <v>26</v>
      </c>
      <c r="C26" s="41"/>
      <c r="D26" s="35" t="s">
        <v>12</v>
      </c>
      <c r="E26" s="36">
        <v>65</v>
      </c>
      <c r="F26" s="26">
        <v>145</v>
      </c>
      <c r="G26" s="26">
        <v>147</v>
      </c>
      <c r="H26" s="26">
        <v>149</v>
      </c>
      <c r="I26" s="9">
        <f t="shared" si="1"/>
        <v>147</v>
      </c>
      <c r="J26" s="9">
        <f t="shared" si="0"/>
        <v>9555</v>
      </c>
      <c r="K26" s="4">
        <f t="shared" si="2"/>
        <v>441</v>
      </c>
      <c r="L26" s="4">
        <f t="shared" si="3"/>
        <v>147</v>
      </c>
      <c r="M26" s="4">
        <f t="shared" si="4"/>
        <v>9685</v>
      </c>
    </row>
    <row r="27" spans="1:14" ht="15.75" customHeight="1" x14ac:dyDescent="0.25">
      <c r="A27" s="24">
        <v>19</v>
      </c>
      <c r="B27" s="42" t="s">
        <v>31</v>
      </c>
      <c r="C27" s="43"/>
      <c r="D27" s="33" t="s">
        <v>12</v>
      </c>
      <c r="E27" s="16">
        <v>13</v>
      </c>
      <c r="F27" s="9">
        <v>380</v>
      </c>
      <c r="G27" s="9">
        <v>382</v>
      </c>
      <c r="H27" s="9">
        <v>384</v>
      </c>
      <c r="I27" s="9">
        <f t="shared" si="1"/>
        <v>382</v>
      </c>
      <c r="J27" s="9">
        <f t="shared" si="0"/>
        <v>4966</v>
      </c>
      <c r="K27" s="4">
        <f t="shared" si="2"/>
        <v>1146</v>
      </c>
      <c r="L27" s="4">
        <f t="shared" si="3"/>
        <v>382</v>
      </c>
      <c r="M27" s="4">
        <f t="shared" si="4"/>
        <v>4992</v>
      </c>
    </row>
    <row r="28" spans="1:14" ht="15.75" customHeight="1" x14ac:dyDescent="0.25">
      <c r="A28" s="25">
        <v>20</v>
      </c>
      <c r="B28" s="42" t="s">
        <v>27</v>
      </c>
      <c r="C28" s="43"/>
      <c r="D28" s="33" t="s">
        <v>12</v>
      </c>
      <c r="E28" s="16">
        <v>100</v>
      </c>
      <c r="F28" s="9">
        <v>250</v>
      </c>
      <c r="G28" s="9">
        <v>252</v>
      </c>
      <c r="H28" s="9">
        <v>254</v>
      </c>
      <c r="I28" s="9">
        <f t="shared" si="1"/>
        <v>252</v>
      </c>
      <c r="J28" s="9">
        <f t="shared" si="0"/>
        <v>25200</v>
      </c>
      <c r="K28" s="4">
        <f t="shared" si="2"/>
        <v>756</v>
      </c>
      <c r="L28" s="4">
        <f t="shared" si="3"/>
        <v>252</v>
      </c>
      <c r="M28" s="4">
        <f t="shared" si="4"/>
        <v>25400</v>
      </c>
    </row>
    <row r="29" spans="1:14" ht="15.75" customHeight="1" x14ac:dyDescent="0.25">
      <c r="A29" s="24">
        <v>21</v>
      </c>
      <c r="B29" s="42" t="s">
        <v>28</v>
      </c>
      <c r="C29" s="43"/>
      <c r="D29" s="33" t="s">
        <v>12</v>
      </c>
      <c r="E29" s="16">
        <v>100</v>
      </c>
      <c r="F29" s="9">
        <v>140</v>
      </c>
      <c r="G29" s="9">
        <v>142</v>
      </c>
      <c r="H29" s="9">
        <v>144</v>
      </c>
      <c r="I29" s="9">
        <f t="shared" si="1"/>
        <v>142</v>
      </c>
      <c r="J29" s="9">
        <f t="shared" si="0"/>
        <v>14200</v>
      </c>
      <c r="K29" s="4">
        <f t="shared" si="2"/>
        <v>426</v>
      </c>
      <c r="L29" s="4">
        <f t="shared" si="3"/>
        <v>142</v>
      </c>
      <c r="M29" s="4">
        <f t="shared" si="4"/>
        <v>14400</v>
      </c>
    </row>
    <row r="30" spans="1:14" ht="15.75" customHeight="1" x14ac:dyDescent="0.25">
      <c r="A30" s="27">
        <v>22</v>
      </c>
      <c r="B30" s="40" t="s">
        <v>40</v>
      </c>
      <c r="C30" s="41"/>
      <c r="D30" s="35" t="s">
        <v>12</v>
      </c>
      <c r="E30" s="36">
        <v>80</v>
      </c>
      <c r="F30" s="26">
        <v>486</v>
      </c>
      <c r="G30" s="26">
        <v>488</v>
      </c>
      <c r="H30" s="26">
        <v>490</v>
      </c>
      <c r="I30" s="9">
        <f t="shared" si="1"/>
        <v>488</v>
      </c>
      <c r="J30" s="9">
        <f t="shared" si="0"/>
        <v>39040</v>
      </c>
      <c r="K30" s="4">
        <f t="shared" si="2"/>
        <v>1464</v>
      </c>
      <c r="L30" s="4">
        <f t="shared" si="3"/>
        <v>488</v>
      </c>
      <c r="M30" s="4">
        <f t="shared" si="4"/>
        <v>39200</v>
      </c>
    </row>
    <row r="31" spans="1:14" ht="15.75" customHeight="1" x14ac:dyDescent="0.25">
      <c r="A31" s="27">
        <v>23</v>
      </c>
      <c r="B31" s="42" t="s">
        <v>42</v>
      </c>
      <c r="C31" s="43"/>
      <c r="D31" s="33" t="s">
        <v>12</v>
      </c>
      <c r="E31" s="16">
        <v>330</v>
      </c>
      <c r="F31" s="9">
        <v>78</v>
      </c>
      <c r="G31" s="9">
        <v>80</v>
      </c>
      <c r="H31" s="9">
        <v>82</v>
      </c>
      <c r="I31" s="9">
        <f t="shared" si="1"/>
        <v>80</v>
      </c>
      <c r="J31" s="9">
        <f t="shared" si="0"/>
        <v>26400</v>
      </c>
      <c r="K31" s="4">
        <f t="shared" si="2"/>
        <v>240</v>
      </c>
      <c r="L31" s="4">
        <f t="shared" si="3"/>
        <v>80</v>
      </c>
      <c r="M31" s="4">
        <f t="shared" si="4"/>
        <v>27060</v>
      </c>
    </row>
    <row r="32" spans="1:14" ht="30.75" customHeight="1" x14ac:dyDescent="0.25">
      <c r="A32" s="28">
        <v>24</v>
      </c>
      <c r="B32" s="42" t="s">
        <v>43</v>
      </c>
      <c r="C32" s="43"/>
      <c r="D32" s="33" t="s">
        <v>12</v>
      </c>
      <c r="E32" s="16">
        <v>76</v>
      </c>
      <c r="F32" s="9">
        <v>338</v>
      </c>
      <c r="G32" s="9">
        <v>340</v>
      </c>
      <c r="H32" s="9">
        <v>342</v>
      </c>
      <c r="I32" s="9">
        <f t="shared" si="1"/>
        <v>340</v>
      </c>
      <c r="J32" s="9">
        <f t="shared" si="0"/>
        <v>25840</v>
      </c>
      <c r="K32" s="4">
        <f t="shared" si="2"/>
        <v>1020</v>
      </c>
      <c r="L32" s="4">
        <f t="shared" si="3"/>
        <v>340</v>
      </c>
      <c r="M32" s="4">
        <f t="shared" si="4"/>
        <v>25992</v>
      </c>
    </row>
    <row r="33" spans="1:16" ht="18.75" customHeight="1" x14ac:dyDescent="0.25">
      <c r="A33" s="28">
        <v>25</v>
      </c>
      <c r="B33" s="42" t="s">
        <v>33</v>
      </c>
      <c r="C33" s="43"/>
      <c r="D33" s="33" t="s">
        <v>12</v>
      </c>
      <c r="E33" s="16">
        <v>90</v>
      </c>
      <c r="F33" s="9">
        <v>27</v>
      </c>
      <c r="G33" s="9">
        <v>29</v>
      </c>
      <c r="H33" s="9">
        <v>31</v>
      </c>
      <c r="I33" s="9">
        <f t="shared" si="1"/>
        <v>29</v>
      </c>
      <c r="J33" s="9">
        <f t="shared" si="0"/>
        <v>2610</v>
      </c>
      <c r="K33" s="4">
        <f t="shared" si="2"/>
        <v>87</v>
      </c>
      <c r="L33" s="4">
        <f t="shared" si="3"/>
        <v>29</v>
      </c>
      <c r="M33" s="4">
        <f t="shared" si="4"/>
        <v>2790</v>
      </c>
    </row>
    <row r="34" spans="1:16" ht="15.75" customHeight="1" x14ac:dyDescent="0.25">
      <c r="A34" s="28">
        <v>26</v>
      </c>
      <c r="B34" s="40" t="s">
        <v>25</v>
      </c>
      <c r="C34" s="41"/>
      <c r="D34" s="35" t="s">
        <v>12</v>
      </c>
      <c r="E34" s="36">
        <v>470</v>
      </c>
      <c r="F34" s="26">
        <v>85</v>
      </c>
      <c r="G34" s="26">
        <v>87</v>
      </c>
      <c r="H34" s="26">
        <v>89</v>
      </c>
      <c r="I34" s="9">
        <f t="shared" si="1"/>
        <v>87</v>
      </c>
      <c r="J34" s="9">
        <f t="shared" si="0"/>
        <v>40890</v>
      </c>
      <c r="K34" s="4">
        <f t="shared" si="2"/>
        <v>261</v>
      </c>
      <c r="L34" s="4">
        <f t="shared" si="3"/>
        <v>87</v>
      </c>
      <c r="M34" s="4">
        <f t="shared" si="4"/>
        <v>41830</v>
      </c>
    </row>
    <row r="35" spans="1:16" ht="26.25" customHeight="1" x14ac:dyDescent="0.25">
      <c r="A35" s="29">
        <v>27</v>
      </c>
      <c r="B35" s="45" t="s">
        <v>59</v>
      </c>
      <c r="C35" s="45"/>
      <c r="D35" s="35" t="s">
        <v>12</v>
      </c>
      <c r="E35" s="16">
        <v>102</v>
      </c>
      <c r="F35" s="9">
        <v>196</v>
      </c>
      <c r="G35" s="9">
        <v>198</v>
      </c>
      <c r="H35" s="9">
        <v>200</v>
      </c>
      <c r="I35" s="9">
        <f t="shared" si="1"/>
        <v>198</v>
      </c>
      <c r="J35" s="9">
        <f t="shared" si="0"/>
        <v>20196</v>
      </c>
      <c r="K35" s="4">
        <f t="shared" ref="K35:K37" si="5">F35+G35+H35</f>
        <v>594</v>
      </c>
      <c r="L35" s="4">
        <f t="shared" ref="L35:L37" si="6">K35/3</f>
        <v>198</v>
      </c>
      <c r="M35" s="4">
        <f t="shared" si="4"/>
        <v>20400</v>
      </c>
    </row>
    <row r="36" spans="1:16" ht="26.25" customHeight="1" x14ac:dyDescent="0.25">
      <c r="A36" s="29">
        <v>28</v>
      </c>
      <c r="B36" s="45" t="s">
        <v>16</v>
      </c>
      <c r="C36" s="45"/>
      <c r="D36" s="35" t="s">
        <v>12</v>
      </c>
      <c r="E36" s="16">
        <v>67</v>
      </c>
      <c r="F36" s="9">
        <v>280</v>
      </c>
      <c r="G36" s="26">
        <v>282</v>
      </c>
      <c r="H36" s="26">
        <v>284</v>
      </c>
      <c r="I36" s="9">
        <f t="shared" si="1"/>
        <v>282</v>
      </c>
      <c r="J36" s="9">
        <f t="shared" si="0"/>
        <v>18894</v>
      </c>
      <c r="K36" s="4">
        <f t="shared" si="5"/>
        <v>846</v>
      </c>
      <c r="L36" s="4">
        <f t="shared" si="6"/>
        <v>282</v>
      </c>
      <c r="M36" s="4">
        <f t="shared" si="4"/>
        <v>19028</v>
      </c>
    </row>
    <row r="37" spans="1:16" ht="20.25" customHeight="1" x14ac:dyDescent="0.25">
      <c r="A37" s="29">
        <v>29</v>
      </c>
      <c r="B37" s="40" t="s">
        <v>39</v>
      </c>
      <c r="C37" s="41"/>
      <c r="D37" s="35" t="s">
        <v>12</v>
      </c>
      <c r="E37" s="36">
        <v>250</v>
      </c>
      <c r="F37" s="26">
        <v>58</v>
      </c>
      <c r="G37" s="26">
        <v>60</v>
      </c>
      <c r="H37" s="26">
        <v>62</v>
      </c>
      <c r="I37" s="9">
        <f t="shared" si="1"/>
        <v>60</v>
      </c>
      <c r="J37" s="9">
        <f t="shared" si="0"/>
        <v>15000</v>
      </c>
      <c r="K37" s="4">
        <f t="shared" si="5"/>
        <v>180</v>
      </c>
      <c r="L37" s="4">
        <f t="shared" si="6"/>
        <v>60</v>
      </c>
      <c r="M37" s="4">
        <f t="shared" si="4"/>
        <v>15500</v>
      </c>
    </row>
    <row r="38" spans="1:16" ht="21" customHeight="1" x14ac:dyDescent="0.25">
      <c r="A38" s="34">
        <v>30</v>
      </c>
      <c r="B38" s="40" t="s">
        <v>44</v>
      </c>
      <c r="C38" s="41"/>
      <c r="D38" s="35" t="s">
        <v>12</v>
      </c>
      <c r="E38" s="36">
        <v>160</v>
      </c>
      <c r="F38" s="26">
        <v>45</v>
      </c>
      <c r="G38" s="26">
        <v>47</v>
      </c>
      <c r="H38" s="26">
        <v>49</v>
      </c>
      <c r="I38" s="9">
        <f t="shared" si="1"/>
        <v>47</v>
      </c>
      <c r="J38" s="9">
        <f t="shared" si="0"/>
        <v>7520</v>
      </c>
      <c r="K38" s="4">
        <f t="shared" ref="K38" si="7">F38+G38+H38</f>
        <v>141</v>
      </c>
      <c r="L38" s="4">
        <f t="shared" ref="L38" si="8">K38/3</f>
        <v>47</v>
      </c>
      <c r="M38" s="4">
        <f t="shared" si="4"/>
        <v>7840</v>
      </c>
    </row>
    <row r="39" spans="1:16" ht="26.25" customHeight="1" x14ac:dyDescent="0.25">
      <c r="A39" s="34">
        <v>31</v>
      </c>
      <c r="B39" s="42" t="s">
        <v>45</v>
      </c>
      <c r="C39" s="43"/>
      <c r="D39" s="35" t="s">
        <v>12</v>
      </c>
      <c r="E39" s="36">
        <v>28</v>
      </c>
      <c r="F39" s="26">
        <v>200</v>
      </c>
      <c r="G39" s="26">
        <v>202</v>
      </c>
      <c r="H39" s="26">
        <v>204</v>
      </c>
      <c r="I39" s="9">
        <f t="shared" si="1"/>
        <v>202</v>
      </c>
      <c r="J39" s="9">
        <f t="shared" si="0"/>
        <v>5656</v>
      </c>
      <c r="K39" s="4">
        <f t="shared" ref="K39:K40" si="9">F39+G39+H39</f>
        <v>606</v>
      </c>
      <c r="L39" s="4">
        <f t="shared" ref="L39:L40" si="10">K39/3</f>
        <v>202</v>
      </c>
      <c r="M39" s="4">
        <f t="shared" si="4"/>
        <v>5712</v>
      </c>
    </row>
    <row r="40" spans="1:16" ht="26.25" customHeight="1" x14ac:dyDescent="0.25">
      <c r="A40" s="39">
        <v>32</v>
      </c>
      <c r="B40" s="42" t="s">
        <v>46</v>
      </c>
      <c r="C40" s="43"/>
      <c r="D40" s="35" t="s">
        <v>12</v>
      </c>
      <c r="E40" s="36">
        <v>80</v>
      </c>
      <c r="F40" s="26">
        <v>89</v>
      </c>
      <c r="G40" s="26">
        <v>91</v>
      </c>
      <c r="H40" s="26">
        <v>93</v>
      </c>
      <c r="I40" s="9">
        <f t="shared" ref="I40" si="11">K40/3</f>
        <v>91</v>
      </c>
      <c r="J40" s="9">
        <f t="shared" si="0"/>
        <v>7280</v>
      </c>
      <c r="K40" s="4">
        <f t="shared" si="9"/>
        <v>273</v>
      </c>
      <c r="L40" s="4">
        <f t="shared" si="10"/>
        <v>91</v>
      </c>
      <c r="M40" s="4">
        <f t="shared" ref="M40" si="12">H40*E40</f>
        <v>7440</v>
      </c>
    </row>
    <row r="41" spans="1:16" ht="26.25" customHeight="1" x14ac:dyDescent="0.25">
      <c r="A41" s="34">
        <v>32</v>
      </c>
      <c r="B41" s="42" t="s">
        <v>60</v>
      </c>
      <c r="C41" s="43"/>
      <c r="D41" s="35" t="s">
        <v>12</v>
      </c>
      <c r="E41" s="36">
        <v>90</v>
      </c>
      <c r="F41" s="26">
        <v>56</v>
      </c>
      <c r="G41" s="26">
        <v>58</v>
      </c>
      <c r="H41" s="26">
        <v>60</v>
      </c>
      <c r="I41" s="9">
        <f t="shared" si="1"/>
        <v>58</v>
      </c>
      <c r="J41" s="9">
        <f t="shared" si="0"/>
        <v>5220</v>
      </c>
      <c r="K41" s="4">
        <f t="shared" ref="K41" si="13">F41+G41+H41</f>
        <v>174</v>
      </c>
      <c r="L41" s="4">
        <f t="shared" ref="L41" si="14">K41/3</f>
        <v>58</v>
      </c>
      <c r="M41" s="4">
        <f t="shared" si="4"/>
        <v>5400</v>
      </c>
    </row>
    <row r="42" spans="1:16" ht="15" customHeight="1" x14ac:dyDescent="0.25">
      <c r="A42" s="66" t="s">
        <v>55</v>
      </c>
      <c r="B42" s="67"/>
      <c r="C42" s="67"/>
      <c r="D42" s="67"/>
      <c r="E42" s="67"/>
      <c r="F42" s="67"/>
      <c r="G42" s="67"/>
      <c r="H42" s="67"/>
      <c r="I42" s="68"/>
      <c r="J42" s="38">
        <f>SUM(J9:J41)</f>
        <v>470685.8</v>
      </c>
      <c r="K42" s="14"/>
      <c r="L42"/>
      <c r="M42" s="4">
        <f>SUM(M9:M41)</f>
        <v>479458.6</v>
      </c>
      <c r="N42" s="17"/>
    </row>
    <row r="43" spans="1:16" ht="15" customHeight="1" x14ac:dyDescent="0.25">
      <c r="A43" s="64" t="s">
        <v>61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23"/>
      <c r="O43" s="17"/>
      <c r="P43" s="17"/>
    </row>
    <row r="44" spans="1:16" x14ac:dyDescent="0.25">
      <c r="A44" s="65" t="s">
        <v>57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/>
      <c r="O44" s="17"/>
      <c r="P44" s="17"/>
    </row>
    <row r="45" spans="1:16" ht="35.25" customHeight="1" thickBot="1" x14ac:dyDescent="0.3">
      <c r="A45" s="72" t="s">
        <v>22</v>
      </c>
      <c r="B45" s="72"/>
      <c r="C45" s="71" t="s">
        <v>29</v>
      </c>
      <c r="D45" s="71"/>
      <c r="F45"/>
      <c r="G45"/>
      <c r="H45"/>
      <c r="I45"/>
      <c r="J45"/>
      <c r="K45"/>
      <c r="L45"/>
      <c r="M45"/>
      <c r="O45" s="17"/>
      <c r="P45" s="17"/>
    </row>
    <row r="46" spans="1:16" ht="24" customHeight="1" thickBot="1" x14ac:dyDescent="0.3">
      <c r="A46" s="73" t="s">
        <v>48</v>
      </c>
      <c r="B46" s="73"/>
      <c r="C46" s="75" t="s">
        <v>38</v>
      </c>
      <c r="D46" s="75"/>
      <c r="E46" s="12"/>
      <c r="F46"/>
      <c r="G46"/>
      <c r="H46"/>
      <c r="I46"/>
      <c r="J46"/>
      <c r="K46"/>
      <c r="L46"/>
      <c r="M46"/>
      <c r="O46" s="17"/>
      <c r="P46" s="17"/>
    </row>
    <row r="47" spans="1:16" ht="30.75" customHeight="1" thickBot="1" x14ac:dyDescent="0.3">
      <c r="A47" s="74" t="s">
        <v>23</v>
      </c>
      <c r="B47" s="74"/>
      <c r="C47" s="76"/>
      <c r="D47" s="76"/>
      <c r="E47" s="12"/>
      <c r="F47"/>
      <c r="G47"/>
      <c r="H47"/>
      <c r="I47"/>
      <c r="J47"/>
      <c r="K47"/>
      <c r="L47"/>
      <c r="M47"/>
      <c r="O47" s="17"/>
      <c r="P47" s="17"/>
    </row>
    <row r="48" spans="1:16" ht="21" customHeight="1" x14ac:dyDescent="0.25">
      <c r="A48" s="70"/>
      <c r="B48" s="70"/>
      <c r="C48" s="30"/>
      <c r="D48" s="31"/>
      <c r="E48" s="31"/>
      <c r="F48" s="11"/>
      <c r="G48"/>
      <c r="H48"/>
      <c r="I48"/>
      <c r="J48"/>
      <c r="K48"/>
      <c r="L48"/>
      <c r="M48"/>
      <c r="O48" s="17"/>
      <c r="P48" s="17"/>
    </row>
    <row r="49" spans="1:16" x14ac:dyDescent="0.25">
      <c r="A49" s="69"/>
      <c r="B49" s="69"/>
      <c r="C49" s="69"/>
      <c r="D49" s="69"/>
      <c r="E49" s="69"/>
      <c r="F49" s="69"/>
      <c r="G49"/>
      <c r="H49"/>
      <c r="I49"/>
      <c r="J49"/>
      <c r="K49"/>
      <c r="L49"/>
      <c r="M49"/>
      <c r="O49" s="17"/>
      <c r="P49" s="17"/>
    </row>
    <row r="50" spans="1:16" x14ac:dyDescent="0.25">
      <c r="A50" s="2"/>
      <c r="B50" s="2"/>
      <c r="I50" s="6"/>
      <c r="J50" s="3"/>
      <c r="K50" s="3"/>
      <c r="L50" s="3"/>
      <c r="M50" s="3"/>
      <c r="O50" s="17"/>
      <c r="P50" s="17"/>
    </row>
    <row r="51" spans="1:16" x14ac:dyDescent="0.25">
      <c r="A51" s="2"/>
      <c r="B51" s="2"/>
      <c r="I51" s="6"/>
      <c r="J51" s="3"/>
      <c r="K51" s="3"/>
      <c r="L51" s="3"/>
      <c r="M51" s="3"/>
      <c r="O51" s="17"/>
      <c r="P51" s="17"/>
    </row>
    <row r="52" spans="1:16" x14ac:dyDescent="0.25">
      <c r="A52" s="2"/>
      <c r="B52" s="2"/>
      <c r="I52" s="6"/>
      <c r="J52" s="3"/>
      <c r="K52" s="3"/>
      <c r="L52" s="3"/>
      <c r="M52" s="3"/>
      <c r="O52" s="17"/>
      <c r="P52" s="17"/>
    </row>
    <row r="53" spans="1:16" x14ac:dyDescent="0.25">
      <c r="A53" s="2"/>
      <c r="B53" s="2"/>
      <c r="I53" s="6"/>
      <c r="J53" s="3"/>
      <c r="K53" s="3"/>
      <c r="L53" s="3"/>
      <c r="M53" s="3"/>
      <c r="O53" s="17"/>
      <c r="P53" s="17"/>
    </row>
    <row r="54" spans="1:16" x14ac:dyDescent="0.25">
      <c r="A54" s="2"/>
      <c r="B54" s="2"/>
      <c r="I54" s="6"/>
      <c r="J54" s="3"/>
      <c r="K54" s="3"/>
      <c r="L54" s="3"/>
      <c r="M54" s="3"/>
      <c r="O54" s="17"/>
      <c r="P54" s="17"/>
    </row>
    <row r="55" spans="1:16" x14ac:dyDescent="0.25">
      <c r="A55" s="2"/>
      <c r="B55" s="2"/>
      <c r="I55" s="6"/>
      <c r="J55" s="3"/>
      <c r="K55" s="3"/>
      <c r="L55" s="3"/>
      <c r="M55" s="3"/>
      <c r="O55" s="17"/>
      <c r="P55" s="17"/>
    </row>
    <row r="56" spans="1:16" x14ac:dyDescent="0.25">
      <c r="A56" s="2"/>
      <c r="B56" s="2"/>
      <c r="I56" s="6"/>
      <c r="J56" s="3"/>
      <c r="K56" s="3"/>
      <c r="L56" s="3"/>
      <c r="M56" s="3"/>
      <c r="O56" s="17"/>
      <c r="P56" s="17"/>
    </row>
    <row r="57" spans="1:16" x14ac:dyDescent="0.25">
      <c r="A57" s="2"/>
      <c r="B57" s="2"/>
      <c r="I57" s="6"/>
      <c r="J57" s="3"/>
      <c r="K57" s="3"/>
      <c r="L57" s="3"/>
      <c r="M57" s="3"/>
      <c r="O57" s="17"/>
      <c r="P57" s="17"/>
    </row>
    <row r="58" spans="1:16" x14ac:dyDescent="0.25">
      <c r="A58" s="2"/>
      <c r="B58" s="2"/>
      <c r="I58" s="6"/>
      <c r="J58" s="3"/>
      <c r="K58" s="3"/>
      <c r="L58" s="3"/>
      <c r="M58" s="3"/>
      <c r="O58" s="17"/>
      <c r="P58" s="17"/>
    </row>
    <row r="59" spans="1:16" x14ac:dyDescent="0.25">
      <c r="A59" s="2"/>
      <c r="B59" s="2"/>
      <c r="I59" s="6"/>
      <c r="J59" s="3"/>
      <c r="K59" s="3"/>
      <c r="L59" s="3"/>
      <c r="M59" s="3"/>
      <c r="O59" s="17"/>
      <c r="P59" s="17"/>
    </row>
    <row r="60" spans="1:16" x14ac:dyDescent="0.25">
      <c r="A60" s="2"/>
      <c r="B60" s="2"/>
      <c r="I60" s="6"/>
      <c r="J60" s="3"/>
      <c r="K60" s="3"/>
      <c r="L60" s="3"/>
      <c r="M60" s="3"/>
      <c r="O60" s="17"/>
      <c r="P60" s="17"/>
    </row>
    <row r="61" spans="1:16" x14ac:dyDescent="0.25">
      <c r="A61" s="2"/>
      <c r="B61" s="2"/>
      <c r="J61" s="3"/>
      <c r="K61" s="3"/>
      <c r="L61" s="3"/>
      <c r="M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3"/>
      <c r="I62" s="7"/>
      <c r="J62" s="3"/>
      <c r="K62" s="3"/>
      <c r="L62" s="3"/>
      <c r="M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3"/>
      <c r="I63" s="7"/>
      <c r="J63" s="3"/>
      <c r="K63" s="3"/>
      <c r="L63" s="3"/>
      <c r="M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3"/>
      <c r="I64" s="7"/>
      <c r="J64" s="3"/>
      <c r="K64" s="3"/>
      <c r="L64" s="3"/>
      <c r="M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3"/>
      <c r="I65" s="7"/>
      <c r="J65" s="3"/>
      <c r="K65" s="3"/>
      <c r="L65" s="3"/>
      <c r="M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3"/>
      <c r="I66" s="7"/>
      <c r="J66" s="3"/>
      <c r="K66" s="3"/>
      <c r="L66" s="3"/>
      <c r="M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3"/>
      <c r="I67" s="7"/>
      <c r="J67" s="3"/>
      <c r="K67" s="3"/>
      <c r="L67" s="3"/>
      <c r="M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3"/>
      <c r="I68" s="7"/>
      <c r="J68" s="3"/>
      <c r="K68" s="3"/>
      <c r="L68" s="3"/>
      <c r="M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3"/>
      <c r="I69" s="7"/>
      <c r="J69" s="3"/>
      <c r="K69" s="3"/>
      <c r="L69" s="3"/>
      <c r="M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3"/>
      <c r="I70" s="7"/>
      <c r="J70" s="3"/>
      <c r="K70" s="3"/>
      <c r="L70" s="3"/>
      <c r="M70" s="3"/>
      <c r="O70" s="17"/>
      <c r="P70" s="17"/>
    </row>
    <row r="71" spans="1:16" x14ac:dyDescent="0.25">
      <c r="A71" s="1"/>
      <c r="B71" s="1"/>
      <c r="C71" s="1"/>
      <c r="D71" s="1"/>
      <c r="E71" s="1"/>
      <c r="F71" s="3"/>
      <c r="G71" s="3"/>
      <c r="H71" s="3"/>
      <c r="I71" s="7"/>
      <c r="J71" s="3"/>
      <c r="K71" s="3"/>
      <c r="L71" s="3"/>
      <c r="M71" s="3"/>
      <c r="O71" s="17"/>
      <c r="P71" s="17"/>
    </row>
    <row r="72" spans="1:16" x14ac:dyDescent="0.25">
      <c r="A72" s="1"/>
      <c r="B72" s="1"/>
      <c r="C72" s="1"/>
      <c r="D72" s="1"/>
      <c r="E72" s="1"/>
      <c r="F72" s="3"/>
      <c r="G72" s="3"/>
      <c r="H72" s="3"/>
      <c r="I72" s="7"/>
      <c r="J72" s="3"/>
      <c r="K72" s="3"/>
      <c r="L72" s="3"/>
      <c r="M72" s="3"/>
      <c r="O72" s="17"/>
      <c r="P72" s="17"/>
    </row>
    <row r="73" spans="1:16" x14ac:dyDescent="0.25">
      <c r="A73" s="1"/>
      <c r="B73" s="1"/>
      <c r="C73" s="1"/>
      <c r="D73" s="1"/>
      <c r="E73" s="1"/>
      <c r="F73" s="3"/>
      <c r="G73" s="3"/>
      <c r="H73" s="3"/>
      <c r="I73" s="7"/>
      <c r="J73" s="3"/>
      <c r="K73" s="3"/>
      <c r="L73" s="3"/>
      <c r="M73" s="3"/>
      <c r="O73" s="17"/>
      <c r="P73" s="17"/>
    </row>
    <row r="74" spans="1:16" x14ac:dyDescent="0.25">
      <c r="A74" s="1"/>
      <c r="B74" s="1"/>
      <c r="C74" s="1"/>
      <c r="D74" s="1"/>
      <c r="E74" s="1"/>
      <c r="F74" s="3"/>
      <c r="G74" s="3"/>
      <c r="H74" s="3"/>
      <c r="I74" s="7"/>
      <c r="J74" s="3"/>
      <c r="K74" s="3"/>
      <c r="L74" s="3"/>
      <c r="M74" s="3"/>
      <c r="O74" s="17"/>
      <c r="P74" s="17"/>
    </row>
    <row r="75" spans="1:16" x14ac:dyDescent="0.25">
      <c r="A75" s="1"/>
      <c r="B75" s="1"/>
      <c r="C75" s="1"/>
      <c r="D75" s="1"/>
      <c r="E75" s="1"/>
      <c r="F75" s="3"/>
      <c r="G75" s="3"/>
      <c r="H75" s="3"/>
      <c r="I75" s="7"/>
      <c r="J75" s="3"/>
      <c r="K75" s="3"/>
      <c r="L75" s="3"/>
      <c r="M75" s="3"/>
      <c r="O75" s="17"/>
      <c r="P75" s="17"/>
    </row>
    <row r="76" spans="1:16" x14ac:dyDescent="0.25">
      <c r="A76" s="1"/>
      <c r="B76" s="1"/>
      <c r="C76" s="1"/>
      <c r="D76" s="1"/>
      <c r="E76" s="1"/>
      <c r="F76" s="3"/>
      <c r="G76" s="3"/>
      <c r="H76" s="3"/>
      <c r="I76" s="7"/>
      <c r="J76" s="3"/>
      <c r="K76" s="3"/>
      <c r="L76" s="3"/>
      <c r="M76" s="3"/>
      <c r="O76" s="17"/>
      <c r="P76" s="17"/>
    </row>
    <row r="77" spans="1:16" x14ac:dyDescent="0.25">
      <c r="A77" s="1"/>
      <c r="B77" s="1"/>
      <c r="C77" s="1"/>
      <c r="D77" s="1"/>
      <c r="E77" s="1"/>
      <c r="F77" s="3"/>
      <c r="G77" s="3"/>
      <c r="H77" s="3"/>
      <c r="I77" s="7"/>
      <c r="J77" s="3"/>
      <c r="K77" s="3"/>
      <c r="L77" s="3"/>
      <c r="M77" s="3"/>
      <c r="O77" s="17"/>
      <c r="P77" s="17"/>
    </row>
    <row r="78" spans="1:16" x14ac:dyDescent="0.25">
      <c r="A78" s="1"/>
      <c r="B78" s="1"/>
      <c r="C78" s="1"/>
      <c r="D78" s="1"/>
      <c r="E78" s="1"/>
      <c r="F78" s="3"/>
      <c r="G78" s="3"/>
      <c r="H78" s="3"/>
      <c r="I78" s="7"/>
      <c r="J78" s="3"/>
      <c r="K78" s="3"/>
      <c r="L78" s="3"/>
      <c r="M78" s="3"/>
      <c r="O78" s="17"/>
      <c r="P78" s="17"/>
    </row>
    <row r="79" spans="1:16" x14ac:dyDescent="0.25">
      <c r="A79" s="1"/>
      <c r="B79" s="1"/>
      <c r="C79" s="1"/>
      <c r="D79" s="1"/>
      <c r="E79" s="1"/>
      <c r="F79" s="3"/>
      <c r="G79" s="3"/>
      <c r="H79" s="3"/>
      <c r="I79" s="7"/>
      <c r="J79" s="3"/>
      <c r="K79" s="3"/>
      <c r="L79" s="3"/>
      <c r="M79" s="3"/>
      <c r="O79" s="17"/>
      <c r="P79" s="17"/>
    </row>
    <row r="80" spans="1:16" x14ac:dyDescent="0.25">
      <c r="A80" s="1"/>
      <c r="B80" s="1"/>
      <c r="C80" s="1"/>
      <c r="D80" s="1"/>
      <c r="E80" s="1"/>
      <c r="F80" s="3"/>
      <c r="G80" s="3"/>
      <c r="H80" s="3"/>
      <c r="I80" s="7"/>
      <c r="J80" s="3"/>
      <c r="K80" s="3"/>
      <c r="L80" s="3"/>
      <c r="M80" s="3"/>
      <c r="O80" s="17"/>
      <c r="P80" s="17"/>
    </row>
    <row r="81" spans="1:16" x14ac:dyDescent="0.25">
      <c r="A81" s="1"/>
      <c r="B81" s="1"/>
      <c r="C81" s="1"/>
      <c r="D81" s="1"/>
      <c r="E81" s="1"/>
      <c r="F81" s="3"/>
      <c r="G81" s="3"/>
      <c r="H81" s="3"/>
      <c r="I81" s="7"/>
      <c r="J81" s="3"/>
      <c r="K81" s="3"/>
      <c r="L81" s="3"/>
      <c r="M81" s="3"/>
      <c r="O81" s="17"/>
      <c r="P81" s="17"/>
    </row>
    <row r="82" spans="1:16" x14ac:dyDescent="0.25">
      <c r="A82" s="1"/>
      <c r="B82" s="1"/>
      <c r="C82" s="1"/>
      <c r="D82" s="1"/>
      <c r="E82" s="1"/>
      <c r="F82" s="3"/>
      <c r="G82" s="3"/>
      <c r="H82" s="3"/>
      <c r="I82" s="7"/>
      <c r="J82" s="3"/>
      <c r="K82" s="3"/>
      <c r="L82" s="3"/>
      <c r="M82" s="3"/>
      <c r="O82" s="17"/>
      <c r="P82" s="17"/>
    </row>
    <row r="83" spans="1:16" x14ac:dyDescent="0.25">
      <c r="A83" s="1"/>
      <c r="B83" s="1"/>
      <c r="C83" s="1"/>
      <c r="D83" s="1"/>
      <c r="E83" s="1"/>
      <c r="F83" s="3"/>
      <c r="G83" s="3"/>
      <c r="H83" s="3"/>
      <c r="I83" s="7"/>
      <c r="J83" s="3"/>
      <c r="K83" s="3"/>
      <c r="L83" s="3"/>
      <c r="M83" s="3"/>
      <c r="O83" s="17"/>
      <c r="P83" s="17"/>
    </row>
    <row r="84" spans="1:16" x14ac:dyDescent="0.25">
      <c r="A84" s="1"/>
      <c r="B84" s="1"/>
      <c r="C84" s="1"/>
      <c r="D84" s="1"/>
      <c r="E84" s="1"/>
      <c r="F84" s="3"/>
      <c r="G84" s="3"/>
      <c r="H84" s="3"/>
      <c r="I84" s="7"/>
      <c r="J84" s="3"/>
      <c r="K84" s="3"/>
      <c r="L84" s="3"/>
      <c r="M84" s="3"/>
      <c r="O84" s="17"/>
      <c r="P84" s="17"/>
    </row>
    <row r="85" spans="1:16" x14ac:dyDescent="0.25">
      <c r="A85" s="1"/>
      <c r="B85" s="1"/>
      <c r="C85" s="1"/>
      <c r="D85" s="1"/>
      <c r="E85" s="1"/>
      <c r="F85" s="3"/>
      <c r="G85" s="3"/>
      <c r="H85" s="3"/>
      <c r="I85" s="7"/>
      <c r="J85" s="3"/>
      <c r="K85" s="3"/>
      <c r="L85" s="3"/>
      <c r="M85" s="3"/>
      <c r="O85" s="17"/>
      <c r="P85" s="17"/>
    </row>
    <row r="86" spans="1:16" x14ac:dyDescent="0.25">
      <c r="A86" s="1"/>
      <c r="B86" s="1"/>
      <c r="C86" s="1"/>
      <c r="D86" s="1"/>
      <c r="E86" s="1"/>
      <c r="F86" s="3"/>
      <c r="G86" s="3"/>
      <c r="H86" s="3"/>
      <c r="I86" s="7"/>
      <c r="J86" s="3"/>
      <c r="K86" s="3"/>
      <c r="L86" s="3"/>
      <c r="M86" s="3"/>
      <c r="O86" s="17"/>
      <c r="P86" s="17"/>
    </row>
    <row r="87" spans="1:16" x14ac:dyDescent="0.25">
      <c r="A87" s="1"/>
      <c r="B87" s="1"/>
      <c r="C87" s="1"/>
      <c r="D87" s="1"/>
      <c r="E87" s="1"/>
      <c r="F87" s="3"/>
      <c r="G87" s="3"/>
      <c r="H87" s="3"/>
      <c r="I87" s="7"/>
      <c r="J87" s="3"/>
      <c r="K87" s="3"/>
      <c r="L87" s="3"/>
      <c r="M87" s="3"/>
      <c r="O87" s="17"/>
      <c r="P87" s="17"/>
    </row>
    <row r="88" spans="1:16" x14ac:dyDescent="0.25">
      <c r="A88" s="1"/>
      <c r="B88" s="1"/>
      <c r="C88" s="1"/>
      <c r="D88" s="1"/>
      <c r="E88" s="1"/>
      <c r="F88" s="3"/>
      <c r="G88" s="3"/>
      <c r="H88" s="3"/>
      <c r="I88" s="7"/>
      <c r="J88" s="3"/>
      <c r="K88" s="3"/>
      <c r="L88" s="3"/>
      <c r="M88" s="3"/>
      <c r="O88" s="17"/>
      <c r="P88" s="17"/>
    </row>
    <row r="89" spans="1:16" x14ac:dyDescent="0.25">
      <c r="A89" s="1"/>
      <c r="B89" s="1"/>
      <c r="C89" s="1"/>
      <c r="D89" s="1"/>
      <c r="E89" s="1"/>
      <c r="F89" s="3"/>
      <c r="G89" s="3"/>
      <c r="H89" s="3"/>
      <c r="I89" s="7"/>
      <c r="J89" s="3"/>
      <c r="K89" s="3"/>
      <c r="L89" s="3"/>
      <c r="M89" s="3"/>
      <c r="O89" s="17"/>
      <c r="P89" s="17"/>
    </row>
    <row r="90" spans="1:16" x14ac:dyDescent="0.25">
      <c r="A90" s="1"/>
      <c r="B90" s="1"/>
      <c r="C90" s="1"/>
      <c r="D90" s="1"/>
      <c r="E90" s="1"/>
      <c r="F90" s="3"/>
      <c r="G90" s="3"/>
      <c r="H90" s="3"/>
      <c r="I90" s="7"/>
      <c r="J90" s="3"/>
      <c r="K90" s="3"/>
      <c r="L90" s="3"/>
      <c r="M90" s="3"/>
      <c r="O90" s="17"/>
      <c r="P90" s="17"/>
    </row>
    <row r="91" spans="1:16" x14ac:dyDescent="0.25">
      <c r="A91" s="1"/>
      <c r="B91" s="1"/>
      <c r="C91" s="1"/>
      <c r="D91" s="1"/>
      <c r="E91" s="1"/>
      <c r="F91" s="3"/>
      <c r="G91" s="3"/>
      <c r="H91" s="3"/>
      <c r="I91" s="7"/>
      <c r="J91" s="3"/>
      <c r="K91" s="3"/>
      <c r="L91" s="3"/>
      <c r="M91" s="3"/>
      <c r="O91" s="17"/>
      <c r="P91" s="17"/>
    </row>
    <row r="92" spans="1:16" x14ac:dyDescent="0.25">
      <c r="A92" s="1"/>
      <c r="B92" s="1"/>
      <c r="C92" s="1"/>
      <c r="D92" s="1"/>
      <c r="E92" s="1"/>
      <c r="F92" s="3"/>
      <c r="G92" s="3"/>
      <c r="H92" s="3"/>
      <c r="I92" s="7"/>
      <c r="J92" s="3"/>
      <c r="K92" s="3"/>
      <c r="L92" s="3"/>
      <c r="M92" s="3"/>
      <c r="O92" s="17"/>
      <c r="P92" s="17"/>
    </row>
    <row r="93" spans="1:16" x14ac:dyDescent="0.25">
      <c r="A93" s="1"/>
      <c r="B93" s="1"/>
      <c r="C93" s="1"/>
      <c r="D93" s="1"/>
      <c r="E93" s="1"/>
      <c r="F93" s="3"/>
      <c r="G93" s="3"/>
      <c r="H93" s="3"/>
      <c r="I93" s="7"/>
      <c r="J93" s="3"/>
      <c r="K93" s="3"/>
      <c r="L93" s="3"/>
      <c r="M93" s="3"/>
      <c r="O93" s="17"/>
      <c r="P93" s="17"/>
    </row>
    <row r="94" spans="1:16" x14ac:dyDescent="0.25">
      <c r="A94" s="1"/>
      <c r="B94" s="1"/>
      <c r="C94" s="1"/>
      <c r="D94" s="1"/>
      <c r="E94" s="1"/>
      <c r="F94" s="3"/>
      <c r="G94" s="3"/>
      <c r="H94" s="3"/>
      <c r="I94" s="7"/>
      <c r="J94" s="3"/>
      <c r="K94" s="3"/>
      <c r="L94" s="3"/>
      <c r="M94" s="3"/>
      <c r="O94" s="17"/>
      <c r="P94" s="17"/>
    </row>
    <row r="95" spans="1:16" x14ac:dyDescent="0.25">
      <c r="A95" s="1"/>
      <c r="B95" s="1"/>
      <c r="C95" s="1"/>
      <c r="D95" s="1"/>
      <c r="E95" s="1"/>
      <c r="F95" s="3"/>
      <c r="G95" s="3"/>
      <c r="H95" s="3"/>
      <c r="I95" s="7"/>
      <c r="J95" s="3"/>
      <c r="K95" s="3"/>
      <c r="L95" s="3"/>
      <c r="M95" s="3"/>
      <c r="O95" s="17"/>
      <c r="P95" s="17"/>
    </row>
    <row r="96" spans="1:16" x14ac:dyDescent="0.25">
      <c r="A96" s="1"/>
      <c r="B96" s="1"/>
      <c r="C96" s="1"/>
      <c r="D96" s="1"/>
      <c r="E96" s="1"/>
      <c r="F96" s="3"/>
      <c r="G96" s="3"/>
      <c r="H96" s="3"/>
      <c r="I96" s="7"/>
      <c r="J96" s="3"/>
      <c r="K96" s="3"/>
      <c r="L96" s="3"/>
      <c r="M96" s="3"/>
      <c r="O96" s="17"/>
      <c r="P96" s="17"/>
    </row>
    <row r="97" spans="15:16" x14ac:dyDescent="0.25">
      <c r="O97" s="17"/>
      <c r="P97" s="17"/>
    </row>
  </sheetData>
  <mergeCells count="56">
    <mergeCell ref="A49:F49"/>
    <mergeCell ref="A48:B48"/>
    <mergeCell ref="C45:D45"/>
    <mergeCell ref="A45:B45"/>
    <mergeCell ref="A46:B46"/>
    <mergeCell ref="A47:B47"/>
    <mergeCell ref="C46:D46"/>
    <mergeCell ref="C47:D47"/>
    <mergeCell ref="A43:L43"/>
    <mergeCell ref="A44:L44"/>
    <mergeCell ref="B29:C29"/>
    <mergeCell ref="B22:C22"/>
    <mergeCell ref="B28:C28"/>
    <mergeCell ref="B31:C31"/>
    <mergeCell ref="B32:C32"/>
    <mergeCell ref="B30:C30"/>
    <mergeCell ref="B33:C33"/>
    <mergeCell ref="B34:C34"/>
    <mergeCell ref="B35:C35"/>
    <mergeCell ref="B36:C36"/>
    <mergeCell ref="B37:C37"/>
    <mergeCell ref="A42:I42"/>
    <mergeCell ref="A2:L2"/>
    <mergeCell ref="B11:C11"/>
    <mergeCell ref="C4:L4"/>
    <mergeCell ref="C5:L5"/>
    <mergeCell ref="I7:I8"/>
    <mergeCell ref="B7:C8"/>
    <mergeCell ref="D7:D8"/>
    <mergeCell ref="A7:A8"/>
    <mergeCell ref="E7:E8"/>
    <mergeCell ref="B10:C10"/>
    <mergeCell ref="A6:L6"/>
    <mergeCell ref="A4:B4"/>
    <mergeCell ref="A5:B5"/>
    <mergeCell ref="J7:J8"/>
    <mergeCell ref="B15:C15"/>
    <mergeCell ref="B14:C14"/>
    <mergeCell ref="B9:C9"/>
    <mergeCell ref="B13:C13"/>
    <mergeCell ref="B12:C12"/>
    <mergeCell ref="B38:C38"/>
    <mergeCell ref="B39:C39"/>
    <mergeCell ref="B41:C41"/>
    <mergeCell ref="B16:C16"/>
    <mergeCell ref="B19:C19"/>
    <mergeCell ref="B18:C18"/>
    <mergeCell ref="B17:C17"/>
    <mergeCell ref="B21:C21"/>
    <mergeCell ref="B26:C26"/>
    <mergeCell ref="B27:C27"/>
    <mergeCell ref="B23:C23"/>
    <mergeCell ref="B24:C24"/>
    <mergeCell ref="B25:C25"/>
    <mergeCell ref="B20:C20"/>
    <mergeCell ref="B40:C40"/>
  </mergeCells>
  <phoneticPr fontId="0" type="noConversion"/>
  <pageMargins left="0.31496062992125984" right="0.23622047244094491" top="3.937007874015748E-2" bottom="0.19685039370078741" header="0.15748031496062992" footer="0.15748031496062992"/>
  <pageSetup paperSize="9" scale="53" fitToHeight="0" orientation="landscape" useFirstPageNumber="1" r:id="rId1"/>
  <headerFooter alignWithMargins="0"/>
  <rowBreaks count="1" manualBreakCount="1">
    <brk id="4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honeticPr fontId="0" type="noConversion"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Леночка</dc:creator>
  <cp:lastModifiedBy>user</cp:lastModifiedBy>
  <cp:lastPrinted>2025-06-20T05:44:53Z</cp:lastPrinted>
  <dcterms:created xsi:type="dcterms:W3CDTF">2016-06-15T07:46:15Z</dcterms:created>
  <dcterms:modified xsi:type="dcterms:W3CDTF">2026-07-06T06:48:29Z</dcterms:modified>
</cp:coreProperties>
</file>