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28920" yWindow="-120" windowWidth="29040" windowHeight="15840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D15" i="1" l="1"/>
</calcChain>
</file>

<file path=xl/sharedStrings.xml><?xml version="1.0" encoding="utf-8"?>
<sst xmlns="http://schemas.openxmlformats.org/spreadsheetml/2006/main" count="136" uniqueCount="81">
  <si>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</si>
  <si>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</si>
  <si>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</si>
  <si>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</si>
  <si>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</si>
  <si>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</si>
  <si>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</si>
  <si>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</si>
  <si>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</si>
  <si>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</si>
  <si>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</si>
  <si>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</si>
  <si>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</si>
  <si>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</si>
  <si>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</si>
  <si>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</si>
  <si>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</si>
  <si>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</si>
  <si>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</si>
  <si>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</si>
  <si>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</si>
  <si>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</si>
  <si>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</si>
  <si>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</si>
  <si>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</si>
  <si>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</si>
  <si>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</si>
  <si>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</si>
  <si>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</si>
  <si>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</si>
  <si>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</si>
  <si>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</si>
  <si>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</si>
  <si>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</si>
  <si>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</si>
  <si>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</si>
  <si>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</si>
  <si>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</si>
  <si>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</si>
  <si>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</si>
  <si>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</si>
  <si>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</si>
  <si>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</si>
  <si>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</si>
  <si>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</si>
  <si>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</si>
  <si>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</si>
  <si>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</si>
  <si>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</si>
  <si>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</si>
  <si>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</si>
  <si>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</si>
  <si>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Полиоксихлорид алюминия</t>
  </si>
  <si>
    <t>кг</t>
  </si>
  <si>
    <t xml:space="preserve">101,00 </t>
  </si>
  <si>
    <t xml:space="preserve">140,00 </t>
  </si>
  <si>
    <t>121,01 (17%*, 5.88%**)
Контракт в ЕИС №2470402289725000040</t>
  </si>
  <si>
    <t>2</t>
  </si>
  <si>
    <t xml:space="preserve">Гипохлорит натрия </t>
  </si>
  <si>
    <t>л (дм³)</t>
  </si>
  <si>
    <t xml:space="preserve">57,00 </t>
  </si>
  <si>
    <t xml:space="preserve">49,50 </t>
  </si>
  <si>
    <t>56,94 (13%*, 6.91%**)
Контракт в ЕИС №2710713424025000021</t>
  </si>
  <si>
    <t>3</t>
  </si>
  <si>
    <t>Флокулянт Praestol 650 BС</t>
  </si>
  <si>
    <t xml:space="preserve">450,00 </t>
  </si>
  <si>
    <t xml:space="preserve">500,00 </t>
  </si>
  <si>
    <t>528,47 (17%*, 6.91%**)
Контракт в ЕИС №2231129560025000033</t>
  </si>
  <si>
    <t>Поставщик 1</t>
  </si>
  <si>
    <t>Поставщик 2</t>
  </si>
  <si>
    <t>Поставщик 3</t>
  </si>
  <si>
    <t>Дата подготовки обоснования НМЦК:29.07.2026</t>
  </si>
  <si>
    <t>на поставку химии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</si>
  <si>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</si>
  <si>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</si>
  <si>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</si>
  <si>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</si>
  <si>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</si>
  <si>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</si>
  <si>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</si>
  <si>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На основании проведенного анализа рынка и расчетов, НМЦК составляет: 684 285,00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</si>
</sst>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1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2231129560025000033" TargetMode="External"/><Relationship Id="rId2" Type="http://schemas.openxmlformats.org/officeDocument/2006/relationships/hyperlink" Target="http://zakupki.gov.ru/epz/contract/contractCard/common-info.html?reestrNumber=2710713424025000021" TargetMode="External"/><Relationship Id="rId1" Type="http://schemas.openxmlformats.org/officeDocument/2006/relationships/hyperlink" Target="http://zakupki.gov.ru/epz/contract/contractCard/common-info.html?reestrNumber=247040228972500004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9"/>
  <sheetViews>
    <sheetView tabSelected="1" view="pageBreakPreview" topLeftCell="A10" zoomScaleNormal="100" zoomScaleSheetLayoutView="100" workbookViewId="0">
      <selection activeCell="AD12" sqref="AD12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8" t="s">
        <v>2</v>
      </c>
      <c r="B6" s="28"/>
      <c r="C6" s="48" t="s">
        <v>75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</row>
    <row r="7" spans="1:32" ht="42" customHeight="1" x14ac:dyDescent="0.25">
      <c r="A7" s="28" t="s">
        <v>73</v>
      </c>
      <c r="B7" s="28"/>
      <c r="C7" s="48" t="s">
        <v>74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</row>
    <row r="8" spans="1:32" ht="43.5" customHeight="1" x14ac:dyDescent="0.25">
      <c r="A8" s="43" t="s">
        <v>72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6"/>
    </row>
    <row r="9" spans="1:32" ht="125.25" customHeight="1" x14ac:dyDescent="0.25">
      <c r="A9" s="49" t="s">
        <v>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</row>
    <row r="10" spans="1:32" ht="30" customHeight="1" x14ac:dyDescent="0.25">
      <c r="A10" s="28" t="s">
        <v>4</v>
      </c>
      <c r="B10" s="28" t="s">
        <v>5</v>
      </c>
      <c r="C10" s="28"/>
      <c r="D10" s="50" t="s">
        <v>6</v>
      </c>
      <c r="E10" s="28" t="s">
        <v>7</v>
      </c>
      <c r="F10" s="50" t="s">
        <v>8</v>
      </c>
      <c r="G10" s="6" t="s">
        <v>68</v>
      </c>
      <c r="H10" s="6" t="s">
        <v>69</v>
      </c>
      <c r="I10" s="6" t="s">
        <v>70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0" t="s">
        <v>76</v>
      </c>
      <c r="AD10" s="8" t="s">
        <v>28</v>
      </c>
    </row>
    <row r="11" spans="1:32" ht="45" customHeight="1" x14ac:dyDescent="0.25">
      <c r="A11" s="28"/>
      <c r="B11" s="28"/>
      <c r="C11" s="28"/>
      <c r="D11" s="50"/>
      <c r="E11" s="28"/>
      <c r="F11" s="5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0"/>
      <c r="AD11" s="10"/>
    </row>
    <row r="12" spans="1:32" ht="52.5" customHeight="1" x14ac:dyDescent="0.25">
      <c r="A12" s="11" t="s">
        <v>51</v>
      </c>
      <c r="B12" s="28" t="s">
        <v>52</v>
      </c>
      <c r="C12" s="28"/>
      <c r="D12" s="7"/>
      <c r="E12" s="27" t="s">
        <v>59</v>
      </c>
      <c r="F12" s="12">
        <v>2500</v>
      </c>
      <c r="G12" s="6" t="s">
        <v>54</v>
      </c>
      <c r="H12" s="6" t="s">
        <v>55</v>
      </c>
      <c r="I12" s="24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19.5</v>
      </c>
      <c r="AB12" s="6">
        <v>16.16</v>
      </c>
      <c r="AC12" s="6">
        <v>120.67</v>
      </c>
      <c r="AD12" s="6">
        <v>301675</v>
      </c>
      <c r="AE12" s="13"/>
      <c r="AF12" s="13"/>
    </row>
    <row r="13" spans="1:32" ht="52.5" customHeight="1" x14ac:dyDescent="0.25">
      <c r="A13" s="11" t="s">
        <v>57</v>
      </c>
      <c r="B13" s="28" t="s">
        <v>58</v>
      </c>
      <c r="C13" s="28"/>
      <c r="D13" s="7"/>
      <c r="E13" s="11" t="s">
        <v>59</v>
      </c>
      <c r="F13" s="12">
        <v>2500</v>
      </c>
      <c r="G13" s="6" t="s">
        <v>60</v>
      </c>
      <c r="H13" s="6" t="s">
        <v>61</v>
      </c>
      <c r="I13" s="25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4.3099999999999996</v>
      </c>
      <c r="AB13" s="6">
        <v>7.92</v>
      </c>
      <c r="AC13" s="6">
        <v>54.48</v>
      </c>
      <c r="AD13" s="6">
        <v>136200</v>
      </c>
      <c r="AE13" s="13"/>
      <c r="AF13" s="13"/>
    </row>
    <row r="14" spans="1:32" ht="52.5" customHeight="1" x14ac:dyDescent="0.25">
      <c r="A14" s="11" t="s">
        <v>63</v>
      </c>
      <c r="B14" s="28" t="s">
        <v>64</v>
      </c>
      <c r="C14" s="28"/>
      <c r="D14" s="7"/>
      <c r="E14" s="11" t="s">
        <v>53</v>
      </c>
      <c r="F14" s="12">
        <v>500</v>
      </c>
      <c r="G14" s="6" t="s">
        <v>65</v>
      </c>
      <c r="H14" s="6" t="s">
        <v>66</v>
      </c>
      <c r="I14" s="2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39.72</v>
      </c>
      <c r="AB14" s="6">
        <v>8.06</v>
      </c>
      <c r="AC14" s="6">
        <v>492.82</v>
      </c>
      <c r="AD14" s="6">
        <v>246410</v>
      </c>
      <c r="AE14" s="13"/>
      <c r="AF14" s="13"/>
    </row>
    <row r="15" spans="1:32" x14ac:dyDescent="0.2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C15" s="11" t="s">
        <v>47</v>
      </c>
      <c r="AD15" s="6">
        <f>AD12+AD13+AD14</f>
        <v>684285</v>
      </c>
    </row>
    <row r="16" spans="1:32" x14ac:dyDescent="0.25">
      <c r="A16" s="32" t="s">
        <v>80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4"/>
    </row>
    <row r="17" spans="1:30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9" spans="1:30" x14ac:dyDescent="0.25">
      <c r="A19" s="35" t="s">
        <v>71</v>
      </c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x14ac:dyDescent="0.25">
      <c r="A20" s="36" t="s">
        <v>77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</row>
    <row r="21" spans="1:30" x14ac:dyDescent="0.25">
      <c r="A21" s="36" t="s">
        <v>78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37" t="s">
        <v>48</v>
      </c>
      <c r="B23" s="38"/>
      <c r="C23" s="38"/>
      <c r="D23" s="38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9"/>
      <c r="B24" s="40"/>
      <c r="C24" s="40"/>
      <c r="D24" s="40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41" t="s">
        <v>49</v>
      </c>
      <c r="B25" s="42"/>
      <c r="C25" s="42"/>
      <c r="D25" s="42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39" t="s">
        <v>79</v>
      </c>
      <c r="B26" s="40"/>
      <c r="C26" s="40"/>
      <c r="D26" s="40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29" t="s">
        <v>50</v>
      </c>
      <c r="B27" s="30"/>
      <c r="C27" s="30"/>
      <c r="D27" s="30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</mergeCells>
  <hyperlinks>
    <hyperlink ref="I12" r:id="rId1"/>
    <hyperlink ref="I13" r:id="rId2"/>
    <hyperlink ref="I14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2026-07-30T05:36:32Z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