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юдмила\Desktop\НМЦД 26-2\"/>
    </mc:Choice>
  </mc:AlternateContent>
  <bookViews>
    <workbookView xWindow="360" yWindow="270" windowWidth="14940" windowHeight="9150"/>
  </bookViews>
  <sheets>
    <sheet name="Лист1" sheetId="1" r:id="rId1"/>
    <sheet name="Лист3" sheetId="2" r:id="rId2"/>
  </sheets>
  <calcPr calcId="162913"/>
</workbook>
</file>

<file path=xl/calcChain.xml><?xml version="1.0" encoding="utf-8"?>
<calcChain xmlns="http://schemas.openxmlformats.org/spreadsheetml/2006/main">
  <c r="I13" i="1" l="1"/>
  <c r="I14" i="1"/>
  <c r="I16" i="1"/>
  <c r="I12" i="1" l="1"/>
  <c r="L16" i="1" l="1"/>
  <c r="L13" i="1"/>
  <c r="L14" i="1"/>
  <c r="L15" i="1"/>
  <c r="L12" i="1"/>
  <c r="L17" i="1" l="1"/>
</calcChain>
</file>

<file path=xl/sharedStrings.xml><?xml version="1.0" encoding="utf-8"?>
<sst xmlns="http://schemas.openxmlformats.org/spreadsheetml/2006/main" count="38" uniqueCount="32">
  <si>
    <t>Характеристики объекта закупки</t>
  </si>
  <si>
    <t>Метод сопоставимых рыночных цен (в соответствии с приказом МЭР РФ от 02.10.2013 №567)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</si>
  <si>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</si>
  <si>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</si>
  <si>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</si>
  <si>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</si>
  <si>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</si>
  <si>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</si>
  <si>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</si>
  <si>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</si>
  <si>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</si>
  <si>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</si>
  <si>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Цена с НДС в руб.</t>
  </si>
  <si>
    <t>Итого:</t>
  </si>
  <si>
    <t>Работник контрактной службы:</t>
  </si>
  <si>
    <t>Контрактный управляющий:</t>
  </si>
  <si>
    <t>(должность)</t>
  </si>
  <si>
    <t>сметана ж-15%,стакан 0,2 кг.</t>
  </si>
  <si>
    <t>молоко питьевое ж-3,2% п/п 1 л.</t>
  </si>
  <si>
    <t>масло сливочное ж-72,5%, фас. 0,2кг.</t>
  </si>
  <si>
    <t>творог ж-9%</t>
  </si>
  <si>
    <t>сыр полутвердый с массовой долей жира в сухом веществе 45-50%</t>
  </si>
  <si>
    <t>Обоснование начальной (максимальной) цены договора</t>
  </si>
  <si>
    <t>поставка (с доставкой) молока и молочных продуктов питания</t>
  </si>
  <si>
    <t>Используемый метод определения НМЦД 
с обоснованием:</t>
  </si>
  <si>
    <t>Расчет НМЦД</t>
  </si>
  <si>
    <t>НМЦД</t>
  </si>
  <si>
    <t>кг</t>
  </si>
  <si>
    <t>л</t>
  </si>
  <si>
    <t>Дата подготовки обоснования НМЦД: 10.07.2026</t>
  </si>
  <si>
    <t>Кучерова Е.Б.</t>
  </si>
  <si>
    <t>На основании проведенного анализа рынка и расчетов, НМЦД составляет: 370 817 руб. 50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</si>
</sst>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0.000000"/>
  </numFmts>
  <fonts count="12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1" fillId="0" borderId="0" xfId="0" applyNumberFormat="1" applyFont="1" applyBorder="1"/>
    <xf numFmtId="2" fontId="5" fillId="0" borderId="0" xfId="0" applyNumberFormat="1" applyFont="1" applyAlignment="1">
      <alignment vertical="top" wrapText="1"/>
    </xf>
    <xf numFmtId="0" fontId="8" fillId="0" borderId="0" xfId="0" applyNumberFormat="1" applyFont="1" applyFill="1" applyBorder="1" applyAlignment="1"/>
    <xf numFmtId="0" fontId="9" fillId="0" borderId="0" xfId="0" applyFont="1"/>
    <xf numFmtId="2" fontId="4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164" fontId="9" fillId="0" borderId="0" xfId="0" applyNumberFormat="1" applyFont="1"/>
    <xf numFmtId="0" fontId="3" fillId="0" borderId="0" xfId="0" applyFont="1"/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0" fontId="9" fillId="0" borderId="0" xfId="0" applyFont="1" applyBorder="1"/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165" fontId="3" fillId="0" borderId="0" xfId="0" applyNumberFormat="1" applyFont="1"/>
    <xf numFmtId="0" fontId="11" fillId="0" borderId="0" xfId="0" applyNumberFormat="1" applyFont="1" applyFill="1" applyBorder="1" applyAlignme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5"/>
  <sheetViews>
    <sheetView tabSelected="1" view="pageBreakPreview" zoomScale="86" zoomScaleNormal="100" zoomScaleSheetLayoutView="86" workbookViewId="0">
      <selection activeCell="I21" sqref="I21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1"/>
      <c r="G1" s="11"/>
      <c r="H1" s="11"/>
      <c r="I1" s="11"/>
      <c r="J1" s="11"/>
      <c r="K1" s="11"/>
      <c r="L1" s="11"/>
      <c r="O1" s="12"/>
      <c r="P1" s="12"/>
    </row>
    <row r="2" spans="1:16" ht="15.75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14"/>
      <c r="L2" s="14"/>
      <c r="O2" s="12"/>
      <c r="P2" s="12"/>
    </row>
    <row r="3" spans="1:16" ht="20.25" x14ac:dyDescent="0.3">
      <c r="A3" s="31" t="s">
        <v>22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O3" s="12"/>
      <c r="P3" s="12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12"/>
      <c r="P4" s="12"/>
    </row>
    <row r="5" spans="1:16" ht="15" customHeight="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O5" s="12"/>
      <c r="P5" s="12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0"/>
      <c r="L6" s="10"/>
      <c r="O6" s="12"/>
      <c r="P6" s="12"/>
    </row>
    <row r="7" spans="1:16" s="13" customFormat="1" ht="27" customHeight="1" x14ac:dyDescent="0.2">
      <c r="A7" s="28" t="s">
        <v>0</v>
      </c>
      <c r="B7" s="29"/>
      <c r="C7" s="33" t="s">
        <v>23</v>
      </c>
      <c r="D7" s="34"/>
      <c r="E7" s="34"/>
      <c r="F7" s="34"/>
      <c r="G7" s="34"/>
      <c r="H7" s="34"/>
      <c r="I7" s="34"/>
      <c r="J7" s="34"/>
      <c r="K7" s="34"/>
      <c r="L7" s="34"/>
      <c r="O7" s="17"/>
      <c r="P7" s="17"/>
    </row>
    <row r="8" spans="1:16" s="13" customFormat="1" ht="45" customHeight="1" x14ac:dyDescent="0.2">
      <c r="A8" s="28" t="s">
        <v>24</v>
      </c>
      <c r="B8" s="29"/>
      <c r="C8" s="33" t="s">
        <v>1</v>
      </c>
      <c r="D8" s="34"/>
      <c r="E8" s="34"/>
      <c r="F8" s="34"/>
      <c r="G8" s="34"/>
      <c r="H8" s="34"/>
      <c r="I8" s="34"/>
      <c r="J8" s="34"/>
      <c r="K8" s="34"/>
      <c r="L8" s="34"/>
      <c r="O8" s="17"/>
      <c r="P8" s="17"/>
    </row>
    <row r="9" spans="1:16" s="13" customFormat="1" ht="42.75" customHeight="1" x14ac:dyDescent="0.2">
      <c r="A9" s="28" t="s">
        <v>25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29"/>
      <c r="O9" s="17"/>
      <c r="P9" s="17"/>
    </row>
    <row r="10" spans="1:16" s="13" customFormat="1" ht="25.5" customHeight="1" x14ac:dyDescent="0.2">
      <c r="A10" s="39" t="s">
        <v>2</v>
      </c>
      <c r="B10" s="42" t="s">
        <v>3</v>
      </c>
      <c r="C10" s="43"/>
      <c r="D10" s="39" t="s">
        <v>4</v>
      </c>
      <c r="E10" s="46" t="s">
        <v>5</v>
      </c>
      <c r="F10" s="9" t="s">
        <v>6</v>
      </c>
      <c r="G10" s="9" t="s">
        <v>7</v>
      </c>
      <c r="H10" s="9" t="s">
        <v>8</v>
      </c>
      <c r="I10" s="53" t="s">
        <v>9</v>
      </c>
      <c r="J10" s="49" t="s">
        <v>10</v>
      </c>
      <c r="K10" s="49" t="s">
        <v>11</v>
      </c>
      <c r="L10" s="35" t="s">
        <v>26</v>
      </c>
      <c r="O10" s="17"/>
      <c r="P10" s="17"/>
    </row>
    <row r="11" spans="1:16" s="13" customFormat="1" ht="40.5" customHeight="1" x14ac:dyDescent="0.2">
      <c r="A11" s="40"/>
      <c r="B11" s="44"/>
      <c r="C11" s="45"/>
      <c r="D11" s="40"/>
      <c r="E11" s="47"/>
      <c r="F11" s="9" t="s">
        <v>12</v>
      </c>
      <c r="G11" s="9" t="s">
        <v>12</v>
      </c>
      <c r="H11" s="9" t="s">
        <v>12</v>
      </c>
      <c r="I11" s="54"/>
      <c r="J11" s="50"/>
      <c r="K11" s="50"/>
      <c r="L11" s="36"/>
      <c r="O11" s="17"/>
      <c r="P11" s="17"/>
    </row>
    <row r="12" spans="1:16" s="19" customFormat="1" ht="12.75" x14ac:dyDescent="0.2">
      <c r="A12" s="15">
        <v>1</v>
      </c>
      <c r="B12" s="30" t="s">
        <v>17</v>
      </c>
      <c r="C12" s="30"/>
      <c r="D12" s="15" t="s">
        <v>27</v>
      </c>
      <c r="E12" s="25">
        <v>48</v>
      </c>
      <c r="F12" s="9">
        <v>270</v>
      </c>
      <c r="G12" s="9">
        <v>268</v>
      </c>
      <c r="H12" s="9">
        <v>272</v>
      </c>
      <c r="I12" s="9">
        <f>(F12+G12+H12)/3</f>
        <v>270</v>
      </c>
      <c r="J12" s="9">
        <v>2.516614789752297</v>
      </c>
      <c r="K12" s="9">
        <v>6.4</v>
      </c>
      <c r="L12" s="9">
        <f>E12*I12</f>
        <v>12960</v>
      </c>
      <c r="M12" s="26"/>
      <c r="N12" s="20"/>
      <c r="O12" s="20"/>
      <c r="P12" s="27"/>
    </row>
    <row r="13" spans="1:16" s="19" customFormat="1" ht="12.75" x14ac:dyDescent="0.2">
      <c r="A13" s="15">
        <v>2</v>
      </c>
      <c r="B13" s="30" t="s">
        <v>18</v>
      </c>
      <c r="C13" s="30"/>
      <c r="D13" s="15" t="s">
        <v>28</v>
      </c>
      <c r="E13" s="25">
        <v>765</v>
      </c>
      <c r="F13" s="9">
        <v>96</v>
      </c>
      <c r="G13" s="9">
        <v>104</v>
      </c>
      <c r="H13" s="9">
        <v>97</v>
      </c>
      <c r="I13" s="9">
        <f t="shared" ref="I13:I16" si="0">(F13+G13+H13)/3</f>
        <v>99</v>
      </c>
      <c r="J13" s="9">
        <v>1.5275306870894607</v>
      </c>
      <c r="K13" s="9">
        <v>3.01</v>
      </c>
      <c r="L13" s="9">
        <f t="shared" ref="L13:L16" si="1">E13*I13</f>
        <v>75735</v>
      </c>
      <c r="M13" s="26"/>
      <c r="N13" s="20"/>
      <c r="O13" s="20"/>
      <c r="P13" s="27"/>
    </row>
    <row r="14" spans="1:16" s="19" customFormat="1" ht="12.75" x14ac:dyDescent="0.2">
      <c r="A14" s="15">
        <v>3</v>
      </c>
      <c r="B14" s="30" t="s">
        <v>19</v>
      </c>
      <c r="C14" s="30"/>
      <c r="D14" s="15" t="s">
        <v>27</v>
      </c>
      <c r="E14" s="25">
        <v>150</v>
      </c>
      <c r="F14" s="9">
        <v>1000</v>
      </c>
      <c r="G14" s="9">
        <v>1150</v>
      </c>
      <c r="H14" s="9">
        <v>880</v>
      </c>
      <c r="I14" s="9">
        <f t="shared" si="0"/>
        <v>1010</v>
      </c>
      <c r="J14" s="9">
        <v>2.516614789752297</v>
      </c>
      <c r="K14" s="9">
        <v>2.34</v>
      </c>
      <c r="L14" s="9">
        <f t="shared" si="1"/>
        <v>151500</v>
      </c>
      <c r="M14" s="26"/>
      <c r="N14" s="20"/>
      <c r="O14" s="20"/>
      <c r="P14" s="27"/>
    </row>
    <row r="15" spans="1:16" s="19" customFormat="1" ht="12.75" x14ac:dyDescent="0.2">
      <c r="A15" s="15">
        <v>4</v>
      </c>
      <c r="B15" s="30" t="s">
        <v>20</v>
      </c>
      <c r="C15" s="30"/>
      <c r="D15" s="15" t="s">
        <v>27</v>
      </c>
      <c r="E15" s="25">
        <v>250</v>
      </c>
      <c r="F15" s="9">
        <v>335</v>
      </c>
      <c r="G15" s="9">
        <v>332</v>
      </c>
      <c r="H15" s="9">
        <v>336</v>
      </c>
      <c r="I15" s="9">
        <v>334.33</v>
      </c>
      <c r="J15" s="9">
        <v>4.7258173896163189</v>
      </c>
      <c r="K15" s="9">
        <v>1.63</v>
      </c>
      <c r="L15" s="9">
        <f t="shared" si="1"/>
        <v>83582.5</v>
      </c>
      <c r="M15" s="26"/>
      <c r="N15" s="20"/>
      <c r="O15" s="20"/>
      <c r="P15" s="27"/>
    </row>
    <row r="16" spans="1:16" s="19" customFormat="1" ht="24" customHeight="1" x14ac:dyDescent="0.2">
      <c r="A16" s="15">
        <v>5</v>
      </c>
      <c r="B16" s="30" t="s">
        <v>21</v>
      </c>
      <c r="C16" s="30"/>
      <c r="D16" s="15" t="s">
        <v>27</v>
      </c>
      <c r="E16" s="25">
        <v>60</v>
      </c>
      <c r="F16" s="9">
        <v>782</v>
      </c>
      <c r="G16" s="9">
        <v>780</v>
      </c>
      <c r="H16" s="9">
        <v>790</v>
      </c>
      <c r="I16" s="9">
        <f t="shared" si="0"/>
        <v>784</v>
      </c>
      <c r="J16" s="9">
        <v>2.56</v>
      </c>
      <c r="K16" s="9">
        <v>2.48</v>
      </c>
      <c r="L16" s="9">
        <f t="shared" si="1"/>
        <v>47040</v>
      </c>
      <c r="M16" s="26"/>
      <c r="N16" s="20"/>
      <c r="O16" s="20"/>
      <c r="P16" s="27"/>
    </row>
    <row r="17" spans="1:16" s="13" customFormat="1" ht="12.75" x14ac:dyDescent="0.2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15" t="s">
        <v>13</v>
      </c>
      <c r="L17" s="9">
        <f>SUM(L12:L16)</f>
        <v>370817.5</v>
      </c>
      <c r="M17" s="18"/>
      <c r="O17" s="17"/>
      <c r="P17" s="17"/>
    </row>
    <row r="18" spans="1:16" s="13" customFormat="1" ht="33.75" customHeight="1" x14ac:dyDescent="0.2">
      <c r="A18" s="30" t="s">
        <v>31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O18" s="17"/>
      <c r="P18" s="17"/>
    </row>
    <row r="19" spans="1:16" s="13" customFormat="1" ht="15" customHeight="1" x14ac:dyDescent="0.2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O19" s="17"/>
      <c r="P19" s="17"/>
    </row>
    <row r="20" spans="1:16" s="13" customFormat="1" ht="12.75" x14ac:dyDescent="0.2">
      <c r="A20" s="32" t="s">
        <v>29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O20" s="17"/>
      <c r="P20" s="17"/>
    </row>
    <row r="21" spans="1:16" s="13" customFormat="1" ht="37.5" customHeight="1" x14ac:dyDescent="0.2">
      <c r="A21" s="19"/>
      <c r="B21" s="19"/>
      <c r="C21" s="19"/>
      <c r="D21" s="19"/>
      <c r="E21" s="19"/>
      <c r="F21" s="20"/>
      <c r="G21" s="20"/>
      <c r="H21" s="21"/>
      <c r="I21" s="21"/>
      <c r="J21" s="20"/>
      <c r="K21" s="20"/>
      <c r="L21" s="20"/>
      <c r="O21" s="17"/>
      <c r="P21" s="17"/>
    </row>
    <row r="22" spans="1:16" s="13" customFormat="1" ht="35.25" customHeight="1" thickBot="1" x14ac:dyDescent="0.25">
      <c r="A22" s="57" t="s">
        <v>14</v>
      </c>
      <c r="B22" s="57"/>
      <c r="C22" s="56" t="s">
        <v>30</v>
      </c>
      <c r="D22" s="56"/>
      <c r="O22" s="17"/>
      <c r="P22" s="17"/>
    </row>
    <row r="23" spans="1:16" s="13" customFormat="1" ht="31.5" customHeight="1" thickBot="1" x14ac:dyDescent="0.25">
      <c r="A23" s="51" t="s">
        <v>15</v>
      </c>
      <c r="B23" s="51"/>
      <c r="C23" s="56" t="s">
        <v>30</v>
      </c>
      <c r="D23" s="56"/>
      <c r="O23" s="17"/>
      <c r="P23" s="17"/>
    </row>
    <row r="24" spans="1:16" s="13" customFormat="1" ht="24" customHeight="1" x14ac:dyDescent="0.2">
      <c r="A24" s="52" t="s">
        <v>16</v>
      </c>
      <c r="B24" s="52"/>
      <c r="O24" s="17"/>
      <c r="P24" s="17"/>
    </row>
    <row r="25" spans="1:16" s="13" customFormat="1" ht="30.75" customHeight="1" x14ac:dyDescent="0.2">
      <c r="A25" s="41"/>
      <c r="B25" s="41"/>
      <c r="C25" s="22"/>
      <c r="D25" s="22"/>
      <c r="E25" s="22"/>
      <c r="O25" s="17"/>
      <c r="P25" s="17"/>
    </row>
    <row r="26" spans="1:16" s="13" customFormat="1" ht="21" customHeight="1" x14ac:dyDescent="0.2">
      <c r="A26" s="41"/>
      <c r="B26" s="41"/>
      <c r="C26" s="23"/>
      <c r="D26" s="16"/>
      <c r="E26" s="16"/>
      <c r="F26" s="24"/>
      <c r="O26" s="17"/>
      <c r="P26" s="17"/>
    </row>
    <row r="27" spans="1:16" x14ac:dyDescent="0.25">
      <c r="A27" s="55"/>
      <c r="B27" s="55"/>
      <c r="C27" s="55"/>
      <c r="D27" s="55"/>
      <c r="E27" s="55"/>
      <c r="F27" s="55"/>
      <c r="G27"/>
      <c r="H27"/>
      <c r="I27"/>
      <c r="J27"/>
      <c r="K27"/>
      <c r="L27"/>
      <c r="O27" s="12"/>
      <c r="P27" s="12"/>
    </row>
    <row r="28" spans="1:16" x14ac:dyDescent="0.25">
      <c r="A28" s="2"/>
      <c r="B28" s="2"/>
      <c r="H28" s="6"/>
      <c r="I28" s="6"/>
      <c r="J28" s="3"/>
      <c r="K28" s="3"/>
      <c r="L28" s="3"/>
      <c r="O28" s="12"/>
      <c r="P28" s="12"/>
    </row>
    <row r="29" spans="1:16" x14ac:dyDescent="0.25">
      <c r="A29" s="2"/>
      <c r="B29" s="2"/>
      <c r="H29" s="6"/>
      <c r="I29" s="6"/>
      <c r="J29" s="3"/>
      <c r="K29" s="3"/>
      <c r="L29" s="3"/>
      <c r="O29" s="12"/>
      <c r="P29" s="12"/>
    </row>
    <row r="30" spans="1:16" x14ac:dyDescent="0.25">
      <c r="A30" s="2"/>
      <c r="B30" s="2"/>
      <c r="H30" s="6"/>
      <c r="I30" s="6"/>
      <c r="J30" s="3"/>
      <c r="K30" s="3"/>
      <c r="L30" s="3"/>
      <c r="O30" s="12"/>
      <c r="P30" s="12"/>
    </row>
    <row r="31" spans="1:16" x14ac:dyDescent="0.25">
      <c r="A31" s="2"/>
      <c r="B31" s="2"/>
      <c r="H31" s="6"/>
      <c r="I31" s="6"/>
      <c r="J31" s="3"/>
      <c r="K31" s="3"/>
      <c r="L31" s="3"/>
      <c r="O31" s="12"/>
      <c r="P31" s="12"/>
    </row>
    <row r="32" spans="1:16" x14ac:dyDescent="0.25">
      <c r="A32" s="2"/>
      <c r="B32" s="2"/>
      <c r="H32" s="6"/>
      <c r="I32" s="6"/>
      <c r="J32" s="3"/>
      <c r="K32" s="3"/>
      <c r="L32" s="3"/>
      <c r="O32" s="12"/>
      <c r="P32" s="12"/>
    </row>
    <row r="33" spans="1:16" x14ac:dyDescent="0.25">
      <c r="A33" s="2"/>
      <c r="B33" s="2"/>
      <c r="H33" s="6"/>
      <c r="I33" s="6"/>
      <c r="J33" s="3"/>
      <c r="K33" s="3"/>
      <c r="L33" s="3"/>
      <c r="O33" s="12"/>
      <c r="P33" s="12"/>
    </row>
    <row r="34" spans="1:16" x14ac:dyDescent="0.25">
      <c r="A34" s="2"/>
      <c r="B34" s="2"/>
      <c r="H34" s="6"/>
      <c r="I34" s="6"/>
      <c r="J34" s="3"/>
      <c r="K34" s="3"/>
      <c r="L34" s="3"/>
      <c r="O34" s="12"/>
      <c r="P34" s="12"/>
    </row>
    <row r="35" spans="1:16" x14ac:dyDescent="0.25">
      <c r="A35" s="2"/>
      <c r="B35" s="2"/>
      <c r="H35" s="6"/>
      <c r="I35" s="6"/>
      <c r="J35" s="3"/>
      <c r="K35" s="3"/>
      <c r="L35" s="3"/>
      <c r="O35" s="12"/>
      <c r="P35" s="12"/>
    </row>
    <row r="36" spans="1:16" x14ac:dyDescent="0.25">
      <c r="A36" s="2"/>
      <c r="B36" s="2"/>
      <c r="H36" s="6"/>
      <c r="I36" s="6"/>
      <c r="J36" s="3"/>
      <c r="K36" s="3"/>
      <c r="L36" s="3"/>
      <c r="O36" s="12"/>
      <c r="P36" s="12"/>
    </row>
    <row r="37" spans="1:16" x14ac:dyDescent="0.25">
      <c r="A37" s="2"/>
      <c r="B37" s="2"/>
      <c r="H37" s="6"/>
      <c r="I37" s="6"/>
      <c r="J37" s="3"/>
      <c r="K37" s="3"/>
      <c r="L37" s="3"/>
      <c r="O37" s="12"/>
      <c r="P37" s="12"/>
    </row>
    <row r="38" spans="1:16" x14ac:dyDescent="0.25">
      <c r="A38" s="2"/>
      <c r="B38" s="2"/>
      <c r="H38" s="6"/>
      <c r="I38" s="6"/>
      <c r="J38" s="3"/>
      <c r="K38" s="3"/>
      <c r="L38" s="3"/>
      <c r="O38" s="12"/>
      <c r="P38" s="12"/>
    </row>
    <row r="39" spans="1:16" x14ac:dyDescent="0.25">
      <c r="A39" s="2"/>
      <c r="B39" s="2"/>
      <c r="J39" s="3"/>
      <c r="K39" s="3"/>
      <c r="L39" s="3"/>
      <c r="O39" s="12"/>
      <c r="P39" s="12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12"/>
      <c r="P40" s="12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12"/>
      <c r="P41" s="12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12"/>
      <c r="P42" s="12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12"/>
      <c r="P43" s="12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12"/>
      <c r="P44" s="12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12"/>
      <c r="P45" s="12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12"/>
      <c r="P46" s="12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12"/>
      <c r="P47" s="12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12"/>
      <c r="P48" s="12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12"/>
      <c r="P49" s="12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12"/>
      <c r="P50" s="12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12"/>
      <c r="P51" s="12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12"/>
      <c r="P52" s="12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12"/>
      <c r="P53" s="12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12"/>
      <c r="P54" s="12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12"/>
      <c r="P55" s="12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12"/>
      <c r="P56" s="12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12"/>
      <c r="P57" s="12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12"/>
      <c r="P58" s="12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12"/>
      <c r="P59" s="12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12"/>
      <c r="P60" s="12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12"/>
      <c r="P61" s="12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12"/>
      <c r="P62" s="12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12"/>
      <c r="P63" s="12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12"/>
      <c r="P64" s="12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12"/>
      <c r="P65" s="12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12"/>
      <c r="P66" s="12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12"/>
      <c r="P67" s="12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12"/>
      <c r="P68" s="12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12"/>
      <c r="P69" s="12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12"/>
      <c r="P70" s="12"/>
    </row>
    <row r="71" spans="1:16" x14ac:dyDescent="0.25">
      <c r="A71" s="1"/>
      <c r="B71" s="1"/>
      <c r="C71" s="1"/>
      <c r="D71" s="1"/>
      <c r="E71" s="1"/>
      <c r="F71" s="3"/>
      <c r="G71" s="3"/>
      <c r="H71" s="7"/>
      <c r="I71" s="7"/>
      <c r="J71" s="3"/>
      <c r="K71" s="3"/>
      <c r="L71" s="3"/>
      <c r="O71" s="12"/>
      <c r="P71" s="12"/>
    </row>
    <row r="72" spans="1:16" x14ac:dyDescent="0.25">
      <c r="A72" s="1"/>
      <c r="B72" s="1"/>
      <c r="C72" s="1"/>
      <c r="D72" s="1"/>
      <c r="E72" s="1"/>
      <c r="F72" s="3"/>
      <c r="G72" s="3"/>
      <c r="H72" s="7"/>
      <c r="I72" s="7"/>
      <c r="J72" s="3"/>
      <c r="K72" s="3"/>
      <c r="L72" s="3"/>
      <c r="O72" s="12"/>
      <c r="P72" s="12"/>
    </row>
    <row r="73" spans="1:16" x14ac:dyDescent="0.25">
      <c r="A73" s="1"/>
      <c r="B73" s="1"/>
      <c r="C73" s="1"/>
      <c r="D73" s="1"/>
      <c r="E73" s="1"/>
      <c r="F73" s="3"/>
      <c r="G73" s="3"/>
      <c r="H73" s="7"/>
      <c r="I73" s="7"/>
      <c r="J73" s="3"/>
      <c r="K73" s="3"/>
      <c r="L73" s="3"/>
      <c r="O73" s="12"/>
      <c r="P73" s="12"/>
    </row>
    <row r="74" spans="1:16" x14ac:dyDescent="0.25">
      <c r="A74" s="1"/>
      <c r="B74" s="1"/>
      <c r="C74" s="1"/>
      <c r="D74" s="1"/>
      <c r="E74" s="1"/>
      <c r="F74" s="3"/>
      <c r="G74" s="3"/>
      <c r="H74" s="7"/>
      <c r="I74" s="7"/>
      <c r="J74" s="3"/>
      <c r="K74" s="3"/>
      <c r="L74" s="3"/>
      <c r="O74" s="12"/>
      <c r="P74" s="12"/>
    </row>
    <row r="75" spans="1:16" x14ac:dyDescent="0.25">
      <c r="O75" s="12"/>
      <c r="P75" s="12"/>
    </row>
  </sheetData>
  <mergeCells count="32">
    <mergeCell ref="A23:B23"/>
    <mergeCell ref="A24:B24"/>
    <mergeCell ref="A25:B25"/>
    <mergeCell ref="I10:I11"/>
    <mergeCell ref="A27:F27"/>
    <mergeCell ref="A26:B26"/>
    <mergeCell ref="C22:D22"/>
    <mergeCell ref="C23:D23"/>
    <mergeCell ref="A22:B22"/>
    <mergeCell ref="B15:C15"/>
    <mergeCell ref="B16:C16"/>
    <mergeCell ref="A3:L3"/>
    <mergeCell ref="A20:L20"/>
    <mergeCell ref="C7:L7"/>
    <mergeCell ref="C8:L8"/>
    <mergeCell ref="A18:L18"/>
    <mergeCell ref="L10:L11"/>
    <mergeCell ref="A17:J17"/>
    <mergeCell ref="A9:L9"/>
    <mergeCell ref="D10:D11"/>
    <mergeCell ref="A19:L19"/>
    <mergeCell ref="B10:C11"/>
    <mergeCell ref="A10:A11"/>
    <mergeCell ref="E10:E11"/>
    <mergeCell ref="A5:L5"/>
    <mergeCell ref="J10:J11"/>
    <mergeCell ref="K10:K11"/>
    <mergeCell ref="A7:B7"/>
    <mergeCell ref="A8:B8"/>
    <mergeCell ref="B12:C12"/>
    <mergeCell ref="B13:C13"/>
    <mergeCell ref="B14:C14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Людмила</cp:lastModifiedBy>
  <cp:lastPrinted>2026-06-30T01:53:12Z</cp:lastPrinted>
  <dcterms:modified xsi:type="dcterms:W3CDTF">2026-06-30T02:06:23Z</dcterms:modified>
</cp:coreProperties>
</file>