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 hidden="0">Лист1!$A$1:$Q$27</definedName>
  </definedNames>
  <calcPr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<sst xmlns="http://schemas.openxmlformats.org/spreadsheetml/2006/main" count="40" uniqueCount="40">
  <si>
    <t xml:space="preserve"> </t>
  </si>
  <si>
    <t xml:space="preserve">Обоснование начальной (максимальной) цены договора</t>
  </si>
  <si>
    <t xml:space="preserve">Характеристики объекта закупки</t>
  </si>
  <si>
    <t xml:space="preserve">Характеристики объекта закупки указаны в описании объекта закупки</t>
  </si>
  <si>
    <t xml:space="preserve">Используемый метод определения НМЦК
с обоснованием:</t>
  </si>
  <si>
    <t xml:space="preserve">Метод сопоставимых рыночных цен (анализа рынка)</t>
  </si>
  <si>
    <t xml:space="preserve">Оказание услуг гардеробщиков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</si>
  <si>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</si>
  <si>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</si>
  <si>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 xml:space="preserve">Наименование товара, услуги (работы)</t>
  </si>
  <si>
    <t>ОКПД2/КТРУ</t>
  </si>
  <si>
    <t xml:space="preserve">Единица измерения</t>
  </si>
  <si>
    <t>Кол-во</t>
  </si>
  <si>
    <t xml:space="preserve">Поставщик 1</t>
  </si>
  <si>
    <t xml:space="preserve">Поставщик 2</t>
  </si>
  <si>
    <t xml:space="preserve">Поставщик 3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</si>
  <si>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</si>
  <si>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</si>
  <si>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</si>
  <si>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НМЦК (рын)</t>
  </si>
  <si>
    <t xml:space="preserve">Минимальная цена за ед. , руб.</t>
  </si>
  <si>
    <t xml:space="preserve">Итоговая НМЦК</t>
  </si>
  <si>
    <t xml:space="preserve">Цена (руб.)</t>
  </si>
  <si>
    <t xml:space="preserve">Цена (руб) *</t>
  </si>
  <si>
    <t xml:space="preserve">Всего, руб.</t>
  </si>
  <si>
    <t>1</t>
  </si>
  <si>
    <t>96.09.19.139</t>
  </si>
  <si>
    <t>чел.ч</t>
  </si>
  <si>
    <t>2</t>
  </si>
  <si>
    <t xml:space="preserve">Оказание услуг гардеробщиков (выход в выходные (понедельник), праздничные дни по согласованию с заказчиком)</t>
  </si>
  <si>
    <t>Итого:</t>
  </si>
  <si>
    <t xml:space="preserve">На основании проведенного анализа рынка и расчетов, НМЦД составляет: 163350,00 рублей.</t>
  </si>
  <si>
    <t xml:space="preserve">*"Соблюсти методические рекомендации №227-РП не предоставляется возможным, в связи с отсутствием в реестре идентичных (однородных) исполненных контрактов; отсутствием в открытых источниках информации о ценах на идентичные (однородные) услуги; с отсутствием коммерческих предложений на размещенный запрос цен в цифровых сервисах".</t>
  </si>
  <si>
    <t xml:space="preserve">В качестве обоснования начальной (максимальной) цены договора используется наименьшее ценовое предложение. </t>
  </si>
  <si>
    <t xml:space="preserve">Дата подготовки обоснования НМЦД:10.08.2026</t>
  </si>
  <si>
    <t xml:space="preserve">Работник контрактной службы/контрактный управляющий:</t>
  </si>
  <si>
    <t>Экономист</t>
  </si>
  <si>
    <t>(должность)</t>
  </si>
  <si>
    <t xml:space="preserve">/ Кислова.О.Е.</t>
  </si>
  <si>
    <t xml:space="preserve"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</si>
</sst>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#,##0.00#########"/>
    <numFmt numFmtId="161" formatCode="_-* #,##0.00\ [$₽-419]_-;\-* #,##0.00\ [$₽-419]_-;_-* &quot;-&quot;??\ [$₽-419]_-;_-@_-"/>
    <numFmt numFmtId="162" formatCode="#\ ##0.00"/>
  </numFmts>
  <fonts count="19">
    <font>
      <sz val="11.000000"/>
      <color theme="1"/>
      <name val="Calibri"/>
      <scheme val="minor"/>
    </font>
    <font>
      <sz val="11.000000"/>
      <name val="Calibri"/>
    </font>
    <font>
      <sz val="11.000000"/>
      <name val="Times New Roman"/>
    </font>
    <font>
      <sz val="8.000000"/>
      <name val="Times New Roman"/>
    </font>
    <font>
      <sz val="16.000000"/>
      <name val="Times New Roman"/>
    </font>
    <font>
      <sz val="10.000000"/>
      <name val="Times New Roman"/>
    </font>
    <font>
      <sz val="11.000000"/>
      <name val="Liberation Sans"/>
    </font>
    <font>
      <b/>
      <sz val="11.000000"/>
      <name val="Liberation Sans"/>
    </font>
    <font>
      <b/>
      <i/>
      <sz val="11.000000"/>
      <name val="Liberation Sans"/>
    </font>
    <font>
      <sz val="11.000000"/>
      <color theme="1" tint="0"/>
      <name val="Liberation Sans"/>
    </font>
    <font>
      <sz val="10.000000"/>
      <name val="Calibri"/>
    </font>
    <font>
      <sz val="11.000000"/>
      <color theme="1"/>
      <name val="Liberation Sans"/>
    </font>
    <font>
      <sz val="10.000000"/>
      <name val="Liberation Sans"/>
    </font>
    <font>
      <sz val="10.800000"/>
      <name val="Times New Roman"/>
    </font>
    <font>
      <sz val="10.800000"/>
      <name val="Calibri"/>
    </font>
    <font>
      <sz val="9.000000"/>
      <name val="Calibri"/>
    </font>
    <font>
      <sz val="9.000000"/>
      <name val="Times New Roman"/>
    </font>
    <font>
      <sz val="12.000000"/>
      <name val="Times New Roman"/>
    </font>
    <font>
      <b/>
      <sz val="12.000000"/>
      <name val="Times New Roman"/>
    </font>
  </fonts>
  <fills count="2">
    <fill>
      <patternFill patternType="none"/>
    </fill>
    <fill>
      <patternFill patternType="gray125"/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indexed="22"/>
      </left>
      <right style="none"/>
      <top style="medium">
        <color indexed="22"/>
      </top>
      <bottom style="medium">
        <color indexed="22"/>
      </bottom>
      <diagonal style="none"/>
    </border>
    <border>
      <left style="none"/>
      <right style="none"/>
      <top style="medium">
        <color indexed="22"/>
      </top>
      <bottom style="medium">
        <color indexed="22"/>
      </bottom>
      <diagonal style="none"/>
    </border>
    <border>
      <left style="medium">
        <color indexed="22"/>
      </left>
      <right style="none"/>
      <top style="medium">
        <color indexed="22"/>
      </top>
      <bottom style="thin">
        <color auto="1"/>
      </bottom>
      <diagonal style="none"/>
    </border>
    <border>
      <left style="none"/>
      <right style="none"/>
      <top style="medium">
        <color indexed="22"/>
      </top>
      <bottom style="thin">
        <color auto="1"/>
      </bottom>
      <diagonal style="none"/>
    </border>
    <border>
      <left style="medium">
        <color indexed="22"/>
      </left>
      <right style="none"/>
      <top style="none"/>
      <bottom style="medium">
        <color indexed="22"/>
      </bottom>
      <diagonal style="none"/>
    </border>
    <border>
      <left style="none"/>
      <right style="none"/>
      <top style="none"/>
      <bottom style="medium">
        <color indexed="22"/>
      </bottom>
      <diagonal style="none"/>
    </border>
  </borders>
  <cellStyleXfs count="1">
    <xf fontId="0" fillId="0" borderId="0" numFmtId="0" applyNumberFormat="1" applyFont="1" applyFill="1" applyBorder="1"/>
  </cellStyleXfs>
  <cellXfs count="66">
    <xf fontId="0" fillId="0" borderId="0" numFmtId="0" xfId="0"/>
    <xf fontId="1" fillId="0" borderId="0" numFmtId="0" xfId="0" applyFont="1"/>
    <xf fontId="1" fillId="0" borderId="0" numFmtId="2" xfId="0" applyNumberFormat="1" applyFont="1"/>
    <xf fontId="2" fillId="0" borderId="0" numFmtId="0" xfId="0" applyFont="1"/>
    <xf fontId="3" fillId="0" borderId="0" numFmtId="2" xfId="0" applyNumberFormat="1" applyFont="1" applyAlignment="1">
      <alignment vertical="top" wrapText="1"/>
    </xf>
    <xf fontId="2" fillId="0" borderId="0" numFmtId="2" xfId="0" applyNumberFormat="1" applyFont="1"/>
    <xf fontId="4" fillId="0" borderId="0" numFmtId="0" xfId="0" applyFont="1" applyAlignment="1">
      <alignment horizont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left" vertical="top" wrapText="1"/>
    </xf>
    <xf fontId="6" fillId="0" borderId="2" numFmtId="0" xfId="0" applyFont="1" applyBorder="1" applyAlignment="1">
      <alignment horizontal="center" vertical="center" wrapText="1"/>
    </xf>
    <xf fontId="6" fillId="0" borderId="2" numFmtId="2" xfId="0" applyNumberFormat="1" applyFont="1" applyBorder="1" applyAlignment="1">
      <alignment horizontal="center" vertical="center" wrapText="1"/>
    </xf>
    <xf fontId="6" fillId="0" borderId="2" numFmtId="160" xfId="0" applyNumberFormat="1" applyFont="1" applyBorder="1" applyAlignment="1">
      <alignment horizontal="center" vertical="center" wrapText="1"/>
    </xf>
    <xf fontId="6" fillId="0" borderId="3" numFmtId="49" xfId="0" applyNumberFormat="1" applyFont="1" applyBorder="1" applyAlignment="1">
      <alignment horizontal="center" vertical="center" wrapText="1"/>
    </xf>
    <xf fontId="6" fillId="0" borderId="4" numFmtId="2" xfId="0" applyNumberFormat="1" applyFont="1" applyBorder="1" applyAlignment="1">
      <alignment horizontal="center" vertical="center"/>
    </xf>
    <xf fontId="6" fillId="0" borderId="1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/>
    </xf>
    <xf fontId="6" fillId="0" borderId="5" numFmtId="0" xfId="0" applyFont="1" applyBorder="1" applyAlignment="1">
      <alignment horizontal="center" vertical="center" wrapText="1"/>
    </xf>
    <xf fontId="6" fillId="0" borderId="5" numFmtId="2" xfId="0" applyNumberFormat="1" applyFont="1" applyBorder="1" applyAlignment="1">
      <alignment horizontal="center" vertical="center" wrapText="1"/>
    </xf>
    <xf fontId="6" fillId="0" borderId="5" numFmtId="160" xfId="0" applyNumberFormat="1" applyFont="1" applyBorder="1" applyAlignment="1">
      <alignment horizontal="center" vertical="center" wrapText="1"/>
    </xf>
    <xf fontId="6" fillId="0" borderId="0" numFmtId="160" xfId="0" applyNumberFormat="1" applyFont="1" applyAlignment="1">
      <alignment horizontal="center" vertical="center" wrapText="1"/>
    </xf>
    <xf fontId="6" fillId="0" borderId="5" numFmtId="49" xfId="0" applyNumberFormat="1" applyFont="1" applyBorder="1" applyAlignment="1">
      <alignment vertical="top" wrapText="1"/>
    </xf>
    <xf fontId="6" fillId="0" borderId="6" numFmtId="49" xfId="0" applyNumberFormat="1" applyFont="1" applyBorder="1" applyAlignment="1">
      <alignment vertical="top" wrapText="1"/>
    </xf>
    <xf fontId="6" fillId="0" borderId="7" numFmtId="2" xfId="0" applyNumberFormat="1" applyFont="1" applyBorder="1" applyAlignment="1">
      <alignment vertical="top"/>
    </xf>
    <xf fontId="7" fillId="0" borderId="1" numFmtId="0" xfId="0" applyFont="1" applyBorder="1" applyAlignment="1">
      <alignment horizontal="center" vertical="center" wrapText="1"/>
    </xf>
    <xf fontId="8" fillId="0" borderId="1" numFmtId="0" xfId="0" applyFont="1" applyBorder="1" applyAlignment="1">
      <alignment horizontal="center" vertical="center" wrapText="1"/>
    </xf>
    <xf fontId="9" fillId="0" borderId="1" numFmtId="0" xfId="0" applyFont="1" applyBorder="1" applyAlignment="1">
      <alignment horizontal="center" vertical="top" wrapText="1"/>
    </xf>
    <xf fontId="10" fillId="0" borderId="0" numFmtId="0" xfId="0" applyFont="1" applyAlignment="1">
      <alignment vertical="center"/>
    </xf>
    <xf fontId="6" fillId="0" borderId="6" numFmtId="49" xfId="0" applyNumberFormat="1" applyFont="1" applyBorder="1" applyAlignment="1">
      <alignment horizontal="center" vertical="center" wrapText="1"/>
    </xf>
    <xf fontId="6" fillId="0" borderId="5" numFmtId="160" xfId="0" applyNumberFormat="1" applyFont="1" applyBorder="1" applyAlignment="1">
      <alignment horizontal="center" vertical="center"/>
    </xf>
    <xf fontId="6" fillId="0" borderId="5" numFmtId="161" xfId="0" applyNumberFormat="1" applyFont="1" applyBorder="1" applyAlignment="1">
      <alignment horizontal="center" vertical="center" wrapText="1"/>
    </xf>
    <xf fontId="6" fillId="0" borderId="7" numFmtId="160" xfId="0" applyNumberFormat="1" applyFont="1" applyBorder="1" applyAlignment="1">
      <alignment horizontal="center" vertical="center" wrapText="1"/>
    </xf>
    <xf fontId="11" fillId="0" borderId="1" numFmtId="2" xfId="0" applyNumberFormat="1" applyFont="1" applyBorder="1" applyAlignment="1">
      <alignment horizontal="center" vertical="center" wrapText="1"/>
    </xf>
    <xf fontId="6" fillId="0" borderId="8" numFmtId="160" xfId="0" applyNumberFormat="1" applyFont="1" applyBorder="1" applyAlignment="1">
      <alignment horizontal="center" vertical="center" wrapText="1"/>
    </xf>
    <xf fontId="6" fillId="0" borderId="1" numFmtId="2" xfId="0" applyNumberFormat="1" applyFont="1" applyBorder="1" applyAlignment="1">
      <alignment vertical="center"/>
    </xf>
    <xf fontId="6" fillId="0" borderId="1" numFmtId="162" xfId="0" applyNumberFormat="1" applyFont="1" applyBorder="1" applyAlignment="1">
      <alignment horizontal="center" vertical="center"/>
    </xf>
    <xf fontId="9" fillId="0" borderId="1" numFmtId="2" xfId="0" applyNumberFormat="1" applyFont="1" applyBorder="1" applyAlignment="1">
      <alignment horizontal="center" vertical="center"/>
    </xf>
    <xf fontId="6" fillId="0" borderId="0" numFmtId="161" xfId="0" applyNumberFormat="1" applyFont="1" applyAlignment="1">
      <alignment horizontal="center" vertical="center" wrapText="1"/>
    </xf>
    <xf fontId="6" fillId="0" borderId="1" numFmtId="2" xfId="0" applyNumberFormat="1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top" wrapText="1"/>
    </xf>
    <xf fontId="6" fillId="0" borderId="0" numFmtId="0" xfId="0" applyFont="1" applyAlignment="1">
      <alignment horizontal="right" vertical="center" wrapText="1"/>
    </xf>
    <xf fontId="6" fillId="0" borderId="9" numFmtId="0" xfId="0" applyFont="1" applyBorder="1" applyAlignment="1">
      <alignment horizontal="right" vertical="center" wrapText="1"/>
    </xf>
    <xf fontId="6" fillId="0" borderId="1" numFmtId="0" xfId="0" applyFont="1" applyBorder="1"/>
    <xf fontId="6" fillId="0" borderId="1" numFmtId="2" xfId="0" applyNumberFormat="1" applyFont="1" applyBorder="1"/>
    <xf fontId="6" fillId="0" borderId="7" numFmtId="0" xfId="0" applyFont="1" applyBorder="1" applyAlignment="1">
      <alignment horizontal="center" vertical="center" wrapText="1"/>
    </xf>
    <xf fontId="6" fillId="0" borderId="10" numFmtId="0" xfId="0" applyFont="1" applyBorder="1" applyAlignment="1">
      <alignment horizontal="center" vertical="center" wrapText="1"/>
    </xf>
    <xf fontId="12" fillId="0" borderId="0" numFmtId="0" xfId="0" applyFont="1" applyAlignment="1">
      <alignment horizontal="left" vertical="center" wrapText="1"/>
    </xf>
    <xf fontId="12" fillId="0" borderId="0" numFmtId="0" xfId="0" applyFont="1"/>
    <xf fontId="12" fillId="0" borderId="0" numFmtId="2" xfId="0" applyNumberFormat="1" applyFont="1"/>
    <xf fontId="5" fillId="0" borderId="11" numFmtId="0" xfId="0" applyFont="1" applyBorder="1" applyAlignment="1">
      <alignment horizontal="left" vertical="center"/>
    </xf>
    <xf fontId="5" fillId="0" borderId="12" numFmtId="0" xfId="0" applyFont="1" applyBorder="1" applyAlignment="1">
      <alignment horizontal="left" vertical="center"/>
    </xf>
    <xf fontId="5" fillId="0" borderId="0" numFmtId="0" xfId="0" applyFont="1" applyAlignment="1">
      <alignment vertical="center"/>
    </xf>
    <xf fontId="13" fillId="0" borderId="13" numFmtId="0" xfId="0" applyFont="1" applyBorder="1" applyAlignment="1">
      <alignment horizontal="center" vertical="center" wrapText="1"/>
    </xf>
    <xf fontId="13" fillId="0" borderId="14" numFmtId="0" xfId="0" applyFont="1" applyBorder="1" applyAlignment="1">
      <alignment horizontal="center" vertical="center" wrapText="1"/>
    </xf>
    <xf fontId="14" fillId="0" borderId="0" numFmtId="0" xfId="0" applyFont="1" applyAlignment="1">
      <alignment wrapText="1"/>
    </xf>
    <xf fontId="15" fillId="0" borderId="0" numFmtId="0" xfId="0" applyFont="1"/>
    <xf fontId="5" fillId="0" borderId="15" numFmtId="0" xfId="0" applyFont="1" applyBorder="1" applyAlignment="1">
      <alignment horizontal="center" vertical="top" wrapText="1"/>
    </xf>
    <xf fontId="5" fillId="0" borderId="16" numFmtId="0" xfId="0" applyFont="1" applyBorder="1" applyAlignment="1">
      <alignment horizontal="center" vertical="top" wrapText="1"/>
    </xf>
    <xf fontId="5" fillId="0" borderId="0" numFmtId="0" xfId="0" applyFont="1" applyAlignment="1">
      <alignment vertical="top" wrapText="1"/>
    </xf>
    <xf fontId="13" fillId="0" borderId="0" numFmtId="0" xfId="0" applyFont="1" applyAlignment="1">
      <alignment vertical="center" wrapText="1"/>
    </xf>
    <xf fontId="5" fillId="0" borderId="15" numFmtId="0" xfId="0" applyFont="1" applyBorder="1" applyAlignment="1">
      <alignment horizontal="center" vertical="center" wrapText="1"/>
    </xf>
    <xf fontId="5" fillId="0" borderId="16" numFmtId="0" xfId="0" applyFont="1" applyBorder="1" applyAlignment="1">
      <alignment horizontal="center" vertical="center" wrapText="1"/>
    </xf>
    <xf fontId="5" fillId="0" borderId="0" numFmtId="0" xfId="0" applyFont="1" applyAlignment="1">
      <alignment vertical="center" wrapText="1"/>
    </xf>
    <xf fontId="16" fillId="0" borderId="0" numFmtId="0" xfId="0" applyFont="1" applyAlignment="1">
      <alignment horizontal="center" vertical="center" wrapText="1"/>
    </xf>
    <xf fontId="17" fillId="0" borderId="0" numFmtId="0" xfId="0" applyFont="1" applyAlignment="1">
      <alignment vertical="center" wrapText="1"/>
    </xf>
    <xf fontId="5" fillId="0" borderId="0" numFmtId="0" xfId="0" applyFont="1" applyAlignment="1">
      <alignment horizontal="center" vertical="center" wrapText="1"/>
    </xf>
    <xf fontId="18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media1.svg"/><Relationship Id="rId4" Type="http://schemas.openxmlformats.org/officeDocument/2006/relationships/image" Target="../media/image3.png"/><Relationship Id="rId5" Type="http://schemas.openxmlformats.org/officeDocument/2006/relationships/image" Target="../media/media2.svg"/><Relationship Id="rId6" Type="http://schemas.openxmlformats.org/officeDocument/2006/relationships/image" Target="../media/image4.png"/><Relationship Id="rId7" Type="http://schemas.openxmlformats.org/officeDocument/2006/relationships/image" Target="../media/media3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/>
        <xdr:cNvPicPr/>
      </xdr:nvPicPr>
      <xdr:blipFill>
        <a:blip r:embed="rId1"/>
        <a:stretch/>
      </xdr:blipFill>
      <xdr:spPr bwMode="auto"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12</xdr:col>
      <xdr:colOff>219071</xdr:colOff>
      <xdr:row>10</xdr:row>
      <xdr:rowOff>85721</xdr:rowOff>
    </xdr:from>
    <xdr:to>
      <xdr:col>12</xdr:col>
      <xdr:colOff>1600830</xdr:colOff>
      <xdr:row>11</xdr:row>
      <xdr:rowOff>42541</xdr:rowOff>
    </xdr:to>
    <xdr:pic>
      <xdr:nvPicPr>
        <xdr:cNvPr id="7" name="Изображение 2"/>
        <xdr:cNvPicPr/>
      </xdr:nvPicPr>
      <xdr:blipFill>
        <a:blip r:embed="rId1"/>
        <a:stretch/>
      </xdr:blipFill>
      <xdr:spPr bwMode="auto">
        <a:xfrm>
          <a:off x="14963771" y="5524496"/>
          <a:ext cx="1381758" cy="52831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123819</xdr:colOff>
      <xdr:row>10</xdr:row>
      <xdr:rowOff>76196</xdr:rowOff>
    </xdr:from>
    <xdr:to>
      <xdr:col>9</xdr:col>
      <xdr:colOff>1190621</xdr:colOff>
      <xdr:row>11</xdr:row>
      <xdr:rowOff>30476</xdr:rowOff>
    </xdr:to>
    <xdr:pic>
      <xdr:nvPicPr>
        <xdr:cNvPr id="8" name="Picture 2"/>
        <xdr:cNvPicPr/>
      </xdr:nvPicPr>
      <xdr:blipFill>
        <a:blip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/>
      </xdr:blipFill>
      <xdr:spPr bwMode="auto">
        <a:xfrm>
          <a:off x="10953744" y="5514971"/>
          <a:ext cx="1066800" cy="52577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180972</xdr:colOff>
      <xdr:row>10</xdr:row>
      <xdr:rowOff>152394</xdr:rowOff>
    </xdr:from>
    <xdr:to>
      <xdr:col>10</xdr:col>
      <xdr:colOff>1362071</xdr:colOff>
      <xdr:row>11</xdr:row>
      <xdr:rowOff>37460</xdr:rowOff>
    </xdr:to>
    <xdr:pic>
      <xdr:nvPicPr>
        <xdr:cNvPr id="9" name="Picture 1"/>
        <xdr:cNvPicPr/>
      </xdr:nvPicPr>
      <xdr:blipFill>
        <a:blip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/>
      </xdr:blipFill>
      <xdr:spPr bwMode="auto">
        <a:xfrm>
          <a:off x="12382497" y="5591170"/>
          <a:ext cx="1181098" cy="456564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13</xdr:col>
      <xdr:colOff>1228723</xdr:colOff>
      <xdr:row>8</xdr:row>
      <xdr:rowOff>1590673</xdr:rowOff>
    </xdr:from>
    <xdr:to>
      <xdr:col>22</xdr:col>
      <xdr:colOff>571497</xdr:colOff>
      <xdr:row>8</xdr:row>
      <xdr:rowOff>1590673</xdr:rowOff>
    </xdr:to>
    <xdr:pic>
      <xdr:nvPicPr>
        <xdr:cNvPr id="1984783211" name="Picture 7"/>
        <xdr:cNvPicPr>
          <a:picLocks noChangeAspect="1"/>
        </xdr:cNvPicPr>
      </xdr:nvPicPr>
      <xdr:blipFill>
        <a:blip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/>
      </xdr:blipFill>
      <xdr:spPr bwMode="auto">
        <a:xfrm>
          <a:off x="17821273" y="4200523"/>
          <a:ext cx="5619748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view="pageBreakPreview" topLeftCell="A7" zoomScale="100" workbookViewId="0">
      <selection activeCell="A14" activeCellId="0" sqref="A14:AD14"/>
    </sheetView>
  </sheetViews>
  <sheetFormatPr defaultColWidth="9" defaultRowHeight="14.25"/>
  <cols>
    <col customWidth="1" min="1" max="1" style="1" width="7.85546875"/>
    <col customWidth="1" min="2" max="2" style="1" width="20.85546875"/>
    <col customWidth="1" min="3" max="3" style="1" width="17.85546875"/>
    <col customWidth="1" min="4" max="4" style="1" width="24.00390625"/>
    <col customWidth="1" min="5" max="5" style="1" width="17"/>
    <col customWidth="1" min="6" max="6" style="1" width="8.85546875"/>
    <col customWidth="1" min="7" max="9" style="2" width="22"/>
    <col customWidth="1" min="10" max="10" style="2" width="20.5703125"/>
    <col customWidth="1" min="11" max="11" style="2" width="23"/>
    <col customWidth="1" min="12" max="12" style="2" width="15.140625"/>
    <col customWidth="1" min="13" max="13" style="1" width="27.7109375"/>
    <col customWidth="1" min="14" max="14" style="1" width="18.42578125"/>
    <col customWidth="1" min="15" max="16" style="1" width="9.140625"/>
    <col customWidth="1" min="17" max="17" style="1" width="11.7109375"/>
    <col customWidth="1" min="18" max="1008" style="1" width="9.140625"/>
    <col min="1009" max="16384" style="1" width="9"/>
  </cols>
  <sheetData>
    <row r="1" ht="15" customHeight="1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1"/>
      <c r="N1" s="1"/>
      <c r="O1" s="1"/>
      <c r="P1" s="1"/>
      <c r="Q1" s="1"/>
    </row>
    <row r="2" ht="15" customHeight="1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1"/>
      <c r="N2" s="1"/>
      <c r="O2" s="1"/>
      <c r="P2" s="1"/>
      <c r="Q2" s="1"/>
    </row>
    <row r="3" ht="36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"/>
      <c r="O3" s="1"/>
      <c r="P3" s="1"/>
      <c r="Q3" s="1"/>
    </row>
    <row r="4" ht="15" customHeight="1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1"/>
      <c r="N4" s="1"/>
      <c r="O4" s="1"/>
      <c r="P4" s="1"/>
      <c r="Q4" s="1"/>
    </row>
    <row r="5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1"/>
      <c r="N5" s="1"/>
      <c r="O5" s="1"/>
      <c r="P5" s="1"/>
      <c r="Q5" s="1"/>
    </row>
    <row r="6" ht="24.75" customHeight="1">
      <c r="A6" s="7" t="s">
        <v>2</v>
      </c>
      <c r="B6" s="7"/>
      <c r="C6" s="7" t="s">
        <v>3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ht="42" customHeight="1">
      <c r="A7" s="7" t="s">
        <v>4</v>
      </c>
      <c r="B7" s="7"/>
      <c r="C7" s="7" t="s">
        <v>5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ht="43.5" customHeight="1">
      <c r="A8" s="7" t="s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ht="125.25" customHeight="1">
      <c r="A9" s="8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ht="97.5" customHeight="1">
      <c r="A10" s="9" t="s">
        <v>8</v>
      </c>
      <c r="B10" s="9" t="s">
        <v>9</v>
      </c>
      <c r="C10" s="9"/>
      <c r="D10" s="10" t="s">
        <v>10</v>
      </c>
      <c r="E10" s="9" t="s">
        <v>11</v>
      </c>
      <c r="F10" s="10" t="s">
        <v>12</v>
      </c>
      <c r="G10" s="11" t="s">
        <v>13</v>
      </c>
      <c r="H10" s="11" t="s">
        <v>14</v>
      </c>
      <c r="I10" s="11" t="s">
        <v>15</v>
      </c>
      <c r="J10" s="12" t="s">
        <v>16</v>
      </c>
      <c r="K10" s="12" t="s">
        <v>17</v>
      </c>
      <c r="L10" s="10" t="s">
        <v>18</v>
      </c>
      <c r="M10" s="13" t="s">
        <v>19</v>
      </c>
      <c r="N10" s="14" t="s">
        <v>20</v>
      </c>
      <c r="O10" s="15" t="s">
        <v>21</v>
      </c>
      <c r="P10" s="15"/>
      <c r="Q10" s="15"/>
    </row>
    <row r="11" ht="45" customHeight="1">
      <c r="A11" s="16"/>
      <c r="B11" s="16"/>
      <c r="C11" s="16"/>
      <c r="D11" s="17"/>
      <c r="E11" s="16"/>
      <c r="F11" s="17"/>
      <c r="G11" s="18" t="s">
        <v>22</v>
      </c>
      <c r="H11" s="18" t="s">
        <v>22</v>
      </c>
      <c r="I11" s="19" t="s">
        <v>22</v>
      </c>
      <c r="J11" s="20"/>
      <c r="K11" s="21"/>
      <c r="L11" s="17"/>
      <c r="M11" s="22"/>
      <c r="N11" s="14"/>
      <c r="O11" s="23" t="s">
        <v>12</v>
      </c>
      <c r="P11" s="24" t="s">
        <v>23</v>
      </c>
      <c r="Q11" s="25" t="s">
        <v>24</v>
      </c>
    </row>
    <row r="12" s="26" customFormat="1" ht="52.5" customHeight="1">
      <c r="A12" s="16" t="s">
        <v>25</v>
      </c>
      <c r="B12" s="16" t="s">
        <v>6</v>
      </c>
      <c r="C12" s="16"/>
      <c r="D12" s="27" t="s">
        <v>26</v>
      </c>
      <c r="E12" s="16" t="s">
        <v>27</v>
      </c>
      <c r="F12" s="28">
        <v>270</v>
      </c>
      <c r="G12" s="29">
        <v>550</v>
      </c>
      <c r="H12" s="29">
        <v>690</v>
      </c>
      <c r="I12" s="29">
        <v>785</v>
      </c>
      <c r="J12" s="30">
        <f t="shared" ref="J12:J13" si="0">ROUND(STDEV(G12:I12),2)</f>
        <v>118.22</v>
      </c>
      <c r="K12" s="31">
        <f t="shared" ref="K12:K13" si="1">ROUND(J12/L12*100,2)</f>
        <v>17.510000000000002</v>
      </c>
      <c r="L12" s="32">
        <f t="shared" ref="L12:L13" si="2">(G12+H12+I12)/3</f>
        <v>675</v>
      </c>
      <c r="M12" s="30">
        <f t="shared" ref="M12:M13" si="3">L12*F12</f>
        <v>182250</v>
      </c>
      <c r="N12" s="33">
        <v>550</v>
      </c>
      <c r="O12" s="34">
        <f t="shared" ref="O12:O13" si="4">F12</f>
        <v>270</v>
      </c>
      <c r="P12" s="34">
        <v>550</v>
      </c>
      <c r="Q12" s="35">
        <f t="shared" ref="Q12:Q13" si="5">O12*P12</f>
        <v>148500</v>
      </c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  <c r="IT12" s="26"/>
      <c r="IU12" s="26"/>
      <c r="IV12" s="26"/>
      <c r="IW12" s="26"/>
      <c r="IX12" s="26"/>
      <c r="IY12" s="26"/>
      <c r="IZ12" s="26"/>
      <c r="JA12" s="26"/>
      <c r="JB12" s="26"/>
      <c r="JC12" s="26"/>
      <c r="JD12" s="26"/>
      <c r="JE12" s="26"/>
      <c r="JF12" s="26"/>
      <c r="JG12" s="26"/>
      <c r="JH12" s="26"/>
      <c r="JI12" s="26"/>
      <c r="JJ12" s="26"/>
      <c r="JK12" s="26"/>
      <c r="JL12" s="26"/>
      <c r="JM12" s="26"/>
      <c r="JN12" s="26"/>
      <c r="JO12" s="26"/>
      <c r="JP12" s="26"/>
      <c r="JQ12" s="26"/>
      <c r="JR12" s="26"/>
      <c r="JS12" s="26"/>
      <c r="JT12" s="26"/>
      <c r="JU12" s="26"/>
      <c r="JV12" s="26"/>
      <c r="JW12" s="26"/>
      <c r="JX12" s="26"/>
      <c r="JY12" s="26"/>
      <c r="JZ12" s="26"/>
      <c r="KA12" s="26"/>
      <c r="KB12" s="26"/>
      <c r="KC12" s="26"/>
      <c r="KD12" s="26"/>
      <c r="KE12" s="26"/>
      <c r="KF12" s="26"/>
      <c r="KG12" s="26"/>
      <c r="KH12" s="26"/>
      <c r="KI12" s="26"/>
      <c r="KJ12" s="26"/>
      <c r="KK12" s="26"/>
      <c r="KL12" s="26"/>
      <c r="KM12" s="26"/>
      <c r="KN12" s="26"/>
      <c r="KO12" s="26"/>
      <c r="KP12" s="26"/>
      <c r="KQ12" s="26"/>
      <c r="KR12" s="26"/>
      <c r="KS12" s="26"/>
      <c r="KT12" s="26"/>
      <c r="KU12" s="26"/>
      <c r="KV12" s="26"/>
      <c r="KW12" s="26"/>
      <c r="KX12" s="26"/>
      <c r="KY12" s="26"/>
      <c r="KZ12" s="26"/>
      <c r="LA12" s="26"/>
      <c r="LB12" s="26"/>
      <c r="LC12" s="26"/>
      <c r="LD12" s="26"/>
      <c r="LE12" s="26"/>
      <c r="LF12" s="26"/>
      <c r="LG12" s="26"/>
      <c r="LH12" s="26"/>
      <c r="LI12" s="26"/>
      <c r="LJ12" s="26"/>
      <c r="LK12" s="26"/>
      <c r="LL12" s="26"/>
      <c r="LM12" s="26"/>
      <c r="LN12" s="26"/>
      <c r="LO12" s="26"/>
      <c r="LP12" s="26"/>
      <c r="LQ12" s="26"/>
      <c r="LR12" s="26"/>
      <c r="LS12" s="26"/>
      <c r="LT12" s="26"/>
      <c r="LU12" s="26"/>
      <c r="LV12" s="26"/>
      <c r="LW12" s="26"/>
      <c r="LX12" s="26"/>
      <c r="LY12" s="26"/>
      <c r="LZ12" s="26"/>
      <c r="MA12" s="26"/>
      <c r="MB12" s="26"/>
      <c r="MC12" s="26"/>
      <c r="MD12" s="26"/>
      <c r="ME12" s="26"/>
      <c r="MF12" s="26"/>
      <c r="MG12" s="26"/>
      <c r="MH12" s="26"/>
      <c r="MI12" s="26"/>
      <c r="MJ12" s="26"/>
      <c r="MK12" s="26"/>
      <c r="ML12" s="26"/>
      <c r="MM12" s="26"/>
      <c r="MN12" s="26"/>
      <c r="MO12" s="26"/>
      <c r="MP12" s="26"/>
      <c r="MQ12" s="26"/>
      <c r="MR12" s="26"/>
      <c r="MS12" s="26"/>
      <c r="MT12" s="26"/>
      <c r="MU12" s="26"/>
      <c r="MV12" s="26"/>
      <c r="MW12" s="26"/>
      <c r="MX12" s="26"/>
      <c r="MY12" s="26"/>
      <c r="MZ12" s="26"/>
      <c r="NA12" s="26"/>
      <c r="NB12" s="26"/>
      <c r="NC12" s="26"/>
      <c r="ND12" s="26"/>
      <c r="NE12" s="26"/>
      <c r="NF12" s="26"/>
      <c r="NG12" s="26"/>
      <c r="NH12" s="26"/>
      <c r="NI12" s="26"/>
      <c r="NJ12" s="26"/>
      <c r="NK12" s="26"/>
      <c r="NL12" s="26"/>
      <c r="NM12" s="26"/>
      <c r="NN12" s="26"/>
      <c r="NO12" s="26"/>
      <c r="NP12" s="26"/>
      <c r="NQ12" s="26"/>
      <c r="NR12" s="26"/>
      <c r="NS12" s="26"/>
      <c r="NT12" s="26"/>
      <c r="NU12" s="26"/>
      <c r="NV12" s="26"/>
      <c r="NW12" s="26"/>
      <c r="NX12" s="26"/>
      <c r="NY12" s="26"/>
      <c r="NZ12" s="26"/>
      <c r="OA12" s="26"/>
      <c r="OB12" s="26"/>
      <c r="OC12" s="26"/>
      <c r="OD12" s="26"/>
      <c r="OE12" s="26"/>
      <c r="OF12" s="26"/>
      <c r="OG12" s="26"/>
      <c r="OH12" s="26"/>
      <c r="OI12" s="26"/>
      <c r="OJ12" s="26"/>
      <c r="OK12" s="26"/>
      <c r="OL12" s="26"/>
      <c r="OM12" s="26"/>
      <c r="ON12" s="26"/>
      <c r="OO12" s="26"/>
      <c r="OP12" s="26"/>
      <c r="OQ12" s="26"/>
      <c r="OR12" s="26"/>
      <c r="OS12" s="26"/>
      <c r="OT12" s="26"/>
      <c r="OU12" s="26"/>
      <c r="OV12" s="26"/>
      <c r="OW12" s="26"/>
      <c r="OX12" s="26"/>
      <c r="OY12" s="26"/>
      <c r="OZ12" s="26"/>
      <c r="PA12" s="26"/>
      <c r="PB12" s="26"/>
      <c r="PC12" s="26"/>
      <c r="PD12" s="26"/>
      <c r="PE12" s="26"/>
      <c r="PF12" s="26"/>
      <c r="PG12" s="26"/>
      <c r="PH12" s="26"/>
      <c r="PI12" s="26"/>
      <c r="PJ12" s="26"/>
      <c r="PK12" s="26"/>
      <c r="PL12" s="26"/>
      <c r="PM12" s="26"/>
      <c r="PN12" s="26"/>
      <c r="PO12" s="26"/>
      <c r="PP12" s="26"/>
      <c r="PQ12" s="26"/>
      <c r="PR12" s="26"/>
      <c r="PS12" s="26"/>
      <c r="PT12" s="26"/>
      <c r="PU12" s="26"/>
      <c r="PV12" s="26"/>
      <c r="PW12" s="26"/>
      <c r="PX12" s="26"/>
      <c r="PY12" s="26"/>
      <c r="PZ12" s="26"/>
      <c r="QA12" s="26"/>
      <c r="QB12" s="26"/>
      <c r="QC12" s="26"/>
      <c r="QD12" s="26"/>
      <c r="QE12" s="26"/>
      <c r="QF12" s="26"/>
      <c r="QG12" s="26"/>
      <c r="QH12" s="26"/>
      <c r="QI12" s="26"/>
      <c r="QJ12" s="26"/>
      <c r="QK12" s="26"/>
      <c r="QL12" s="26"/>
      <c r="QM12" s="26"/>
      <c r="QN12" s="26"/>
      <c r="QO12" s="26"/>
      <c r="QP12" s="26"/>
      <c r="QQ12" s="26"/>
      <c r="QR12" s="26"/>
      <c r="QS12" s="26"/>
      <c r="QT12" s="26"/>
      <c r="QU12" s="26"/>
      <c r="QV12" s="26"/>
      <c r="QW12" s="26"/>
      <c r="QX12" s="26"/>
      <c r="QY12" s="26"/>
      <c r="QZ12" s="26"/>
      <c r="RA12" s="26"/>
      <c r="RB12" s="26"/>
      <c r="RC12" s="26"/>
      <c r="RD12" s="26"/>
      <c r="RE12" s="26"/>
      <c r="RF12" s="26"/>
      <c r="RG12" s="26"/>
      <c r="RH12" s="26"/>
      <c r="RI12" s="26"/>
      <c r="RJ12" s="26"/>
      <c r="RK12" s="26"/>
      <c r="RL12" s="26"/>
      <c r="RM12" s="26"/>
      <c r="RN12" s="26"/>
      <c r="RO12" s="26"/>
      <c r="RP12" s="26"/>
      <c r="RQ12" s="26"/>
      <c r="RR12" s="26"/>
      <c r="RS12" s="26"/>
      <c r="RT12" s="26"/>
      <c r="RU12" s="26"/>
      <c r="RV12" s="26"/>
      <c r="RW12" s="26"/>
      <c r="RX12" s="26"/>
      <c r="RY12" s="26"/>
      <c r="RZ12" s="26"/>
      <c r="SA12" s="26"/>
      <c r="SB12" s="26"/>
      <c r="SC12" s="26"/>
      <c r="SD12" s="26"/>
      <c r="SE12" s="26"/>
      <c r="SF12" s="26"/>
      <c r="SG12" s="26"/>
      <c r="SH12" s="26"/>
      <c r="SI12" s="26"/>
      <c r="SJ12" s="26"/>
      <c r="SK12" s="26"/>
      <c r="SL12" s="26"/>
      <c r="SM12" s="26"/>
      <c r="SN12" s="26"/>
      <c r="SO12" s="26"/>
      <c r="SP12" s="26"/>
      <c r="SQ12" s="26"/>
      <c r="SR12" s="26"/>
      <c r="SS12" s="26"/>
      <c r="ST12" s="26"/>
      <c r="SU12" s="26"/>
      <c r="SV12" s="26"/>
      <c r="SW12" s="26"/>
      <c r="SX12" s="26"/>
      <c r="SY12" s="26"/>
      <c r="SZ12" s="26"/>
      <c r="TA12" s="26"/>
      <c r="TB12" s="26"/>
      <c r="TC12" s="26"/>
      <c r="TD12" s="26"/>
      <c r="TE12" s="26"/>
      <c r="TF12" s="26"/>
      <c r="TG12" s="26"/>
      <c r="TH12" s="26"/>
      <c r="TI12" s="26"/>
      <c r="TJ12" s="26"/>
      <c r="TK12" s="26"/>
      <c r="TL12" s="26"/>
      <c r="TM12" s="26"/>
      <c r="TN12" s="26"/>
      <c r="TO12" s="26"/>
      <c r="TP12" s="26"/>
      <c r="TQ12" s="26"/>
      <c r="TR12" s="26"/>
      <c r="TS12" s="26"/>
      <c r="TT12" s="26"/>
      <c r="TU12" s="26"/>
      <c r="TV12" s="26"/>
      <c r="TW12" s="26"/>
      <c r="TX12" s="26"/>
      <c r="TY12" s="26"/>
      <c r="TZ12" s="26"/>
      <c r="UA12" s="26"/>
      <c r="UB12" s="26"/>
      <c r="UC12" s="26"/>
      <c r="UD12" s="26"/>
      <c r="UE12" s="26"/>
      <c r="UF12" s="26"/>
      <c r="UG12" s="26"/>
      <c r="UH12" s="26"/>
      <c r="UI12" s="26"/>
      <c r="UJ12" s="26"/>
      <c r="UK12" s="26"/>
      <c r="UL12" s="26"/>
      <c r="UM12" s="26"/>
      <c r="UN12" s="26"/>
      <c r="UO12" s="26"/>
      <c r="UP12" s="26"/>
      <c r="UQ12" s="26"/>
      <c r="UR12" s="26"/>
      <c r="US12" s="26"/>
      <c r="UT12" s="26"/>
      <c r="UU12" s="26"/>
      <c r="UV12" s="26"/>
      <c r="UW12" s="26"/>
      <c r="UX12" s="26"/>
      <c r="UY12" s="26"/>
      <c r="UZ12" s="26"/>
      <c r="VA12" s="26"/>
      <c r="VB12" s="26"/>
      <c r="VC12" s="26"/>
      <c r="VD12" s="26"/>
      <c r="VE12" s="26"/>
      <c r="VF12" s="26"/>
      <c r="VG12" s="26"/>
      <c r="VH12" s="26"/>
      <c r="VI12" s="26"/>
      <c r="VJ12" s="26"/>
      <c r="VK12" s="26"/>
      <c r="VL12" s="26"/>
      <c r="VM12" s="26"/>
      <c r="VN12" s="26"/>
      <c r="VO12" s="26"/>
      <c r="VP12" s="26"/>
      <c r="VQ12" s="26"/>
      <c r="VR12" s="26"/>
      <c r="VS12" s="26"/>
      <c r="VT12" s="26"/>
      <c r="VU12" s="26"/>
      <c r="VV12" s="26"/>
      <c r="VW12" s="26"/>
      <c r="VX12" s="26"/>
      <c r="VY12" s="26"/>
      <c r="VZ12" s="26"/>
      <c r="WA12" s="26"/>
      <c r="WB12" s="26"/>
      <c r="WC12" s="26"/>
      <c r="WD12" s="26"/>
      <c r="WE12" s="26"/>
      <c r="WF12" s="26"/>
      <c r="WG12" s="26"/>
      <c r="WH12" s="26"/>
      <c r="WI12" s="26"/>
      <c r="WJ12" s="26"/>
      <c r="WK12" s="26"/>
      <c r="WL12" s="26"/>
      <c r="WM12" s="26"/>
      <c r="WN12" s="26"/>
      <c r="WO12" s="26"/>
      <c r="WP12" s="26"/>
      <c r="WQ12" s="26"/>
      <c r="WR12" s="26"/>
      <c r="WS12" s="26"/>
      <c r="WT12" s="26"/>
      <c r="WU12" s="26"/>
      <c r="WV12" s="26"/>
      <c r="WW12" s="26"/>
      <c r="WX12" s="26"/>
      <c r="WY12" s="26"/>
      <c r="WZ12" s="26"/>
      <c r="XA12" s="26"/>
      <c r="XB12" s="26"/>
      <c r="XC12" s="26"/>
      <c r="XD12" s="26"/>
      <c r="XE12" s="26"/>
      <c r="XF12" s="26"/>
      <c r="XG12" s="26"/>
      <c r="XH12" s="26"/>
      <c r="XI12" s="26"/>
      <c r="XJ12" s="26"/>
      <c r="XK12" s="26"/>
      <c r="XL12" s="26"/>
      <c r="XM12" s="26"/>
      <c r="XN12" s="26"/>
      <c r="XO12" s="26"/>
      <c r="XP12" s="26"/>
      <c r="XQ12" s="26"/>
      <c r="XR12" s="26"/>
      <c r="XS12" s="26"/>
      <c r="XT12" s="26"/>
      <c r="XU12" s="26"/>
      <c r="XV12" s="26"/>
      <c r="XW12" s="26"/>
      <c r="XX12" s="26"/>
      <c r="XY12" s="26"/>
      <c r="XZ12" s="26"/>
      <c r="YA12" s="26"/>
      <c r="YB12" s="26"/>
      <c r="YC12" s="26"/>
      <c r="YD12" s="26"/>
      <c r="YE12" s="26"/>
      <c r="YF12" s="26"/>
      <c r="YG12" s="26"/>
      <c r="YH12" s="26"/>
      <c r="YI12" s="26"/>
      <c r="YJ12" s="26"/>
      <c r="YK12" s="26"/>
      <c r="YL12" s="26"/>
      <c r="YM12" s="26"/>
      <c r="YN12" s="26"/>
      <c r="YO12" s="26"/>
      <c r="YP12" s="26"/>
      <c r="YQ12" s="26"/>
      <c r="YR12" s="26"/>
      <c r="YS12" s="26"/>
      <c r="YT12" s="26"/>
      <c r="YU12" s="26"/>
      <c r="YV12" s="26"/>
      <c r="YW12" s="26"/>
      <c r="YX12" s="26"/>
      <c r="YY12" s="26"/>
      <c r="YZ12" s="26"/>
      <c r="ZA12" s="26"/>
      <c r="ZB12" s="26"/>
      <c r="ZC12" s="26"/>
      <c r="ZD12" s="26"/>
      <c r="ZE12" s="26"/>
      <c r="ZF12" s="26"/>
      <c r="ZG12" s="26"/>
      <c r="ZH12" s="26"/>
      <c r="ZI12" s="26"/>
      <c r="ZJ12" s="26"/>
      <c r="ZK12" s="26"/>
      <c r="ZL12" s="26"/>
      <c r="ZM12" s="26"/>
      <c r="ZN12" s="26"/>
      <c r="ZO12" s="26"/>
      <c r="ZP12" s="26"/>
      <c r="ZQ12" s="26"/>
      <c r="ZR12" s="26"/>
      <c r="ZS12" s="26"/>
      <c r="ZT12" s="26"/>
      <c r="ZU12" s="26"/>
      <c r="ZV12" s="26"/>
      <c r="ZW12" s="26"/>
      <c r="ZX12" s="26"/>
      <c r="ZY12" s="26"/>
      <c r="ZZ12" s="26"/>
      <c r="AAA12" s="26"/>
      <c r="AAB12" s="26"/>
      <c r="AAC12" s="26"/>
      <c r="AAD12" s="26"/>
      <c r="AAE12" s="26"/>
      <c r="AAF12" s="26"/>
      <c r="AAG12" s="26"/>
      <c r="AAH12" s="26"/>
      <c r="AAI12" s="26"/>
      <c r="AAJ12" s="26"/>
      <c r="AAK12" s="26"/>
      <c r="AAL12" s="26"/>
      <c r="AAM12" s="26"/>
      <c r="AAN12" s="26"/>
      <c r="AAO12" s="26"/>
      <c r="AAP12" s="26"/>
      <c r="AAQ12" s="26"/>
      <c r="AAR12" s="26"/>
      <c r="AAS12" s="26"/>
      <c r="AAT12" s="26"/>
      <c r="AAU12" s="26"/>
      <c r="AAV12" s="26"/>
      <c r="AAW12" s="26"/>
      <c r="AAX12" s="26"/>
      <c r="AAY12" s="26"/>
      <c r="AAZ12" s="26"/>
      <c r="ABA12" s="26"/>
      <c r="ABB12" s="26"/>
      <c r="ABC12" s="26"/>
      <c r="ABD12" s="26"/>
      <c r="ABE12" s="26"/>
      <c r="ABF12" s="26"/>
      <c r="ABG12" s="26"/>
      <c r="ABH12" s="26"/>
      <c r="ABI12" s="26"/>
      <c r="ABJ12" s="26"/>
      <c r="ABK12" s="26"/>
      <c r="ABL12" s="26"/>
      <c r="ABM12" s="26"/>
      <c r="ABN12" s="26"/>
      <c r="ABO12" s="26"/>
      <c r="ABP12" s="26"/>
      <c r="ABQ12" s="26"/>
      <c r="ABR12" s="26"/>
      <c r="ABS12" s="26"/>
      <c r="ABT12" s="26"/>
      <c r="ABU12" s="26"/>
      <c r="ABV12" s="26"/>
      <c r="ABW12" s="26"/>
      <c r="ABX12" s="26"/>
      <c r="ABY12" s="26"/>
      <c r="ABZ12" s="26"/>
      <c r="ACA12" s="26"/>
      <c r="ACB12" s="26"/>
      <c r="ACC12" s="26"/>
      <c r="ACD12" s="26"/>
      <c r="ACE12" s="26"/>
      <c r="ACF12" s="26"/>
      <c r="ACG12" s="26"/>
      <c r="ACH12" s="26"/>
      <c r="ACI12" s="26"/>
      <c r="ACJ12" s="26"/>
      <c r="ACK12" s="26"/>
      <c r="ACL12" s="26"/>
      <c r="ACM12" s="26"/>
      <c r="ACN12" s="26"/>
      <c r="ACO12" s="26"/>
      <c r="ACP12" s="26"/>
      <c r="ACQ12" s="26"/>
      <c r="ACR12" s="26"/>
      <c r="ACS12" s="26"/>
      <c r="ACT12" s="26"/>
      <c r="ACU12" s="26"/>
      <c r="ACV12" s="26"/>
      <c r="ACW12" s="26"/>
      <c r="ACX12" s="26"/>
      <c r="ACY12" s="26"/>
      <c r="ACZ12" s="26"/>
      <c r="ADA12" s="26"/>
      <c r="ADB12" s="26"/>
      <c r="ADC12" s="26"/>
      <c r="ADD12" s="26"/>
      <c r="ADE12" s="26"/>
      <c r="ADF12" s="26"/>
      <c r="ADG12" s="26"/>
      <c r="ADH12" s="26"/>
      <c r="ADI12" s="26"/>
      <c r="ADJ12" s="26"/>
      <c r="ADK12" s="26"/>
      <c r="ADL12" s="26"/>
      <c r="ADM12" s="26"/>
      <c r="ADN12" s="26"/>
      <c r="ADO12" s="26"/>
      <c r="ADP12" s="26"/>
      <c r="ADQ12" s="26"/>
      <c r="ADR12" s="26"/>
      <c r="ADS12" s="26"/>
      <c r="ADT12" s="26"/>
      <c r="ADU12" s="26"/>
      <c r="ADV12" s="26"/>
      <c r="ADW12" s="26"/>
      <c r="ADX12" s="26"/>
      <c r="ADY12" s="26"/>
      <c r="ADZ12" s="26"/>
      <c r="AEA12" s="26"/>
      <c r="AEB12" s="26"/>
      <c r="AEC12" s="26"/>
      <c r="AED12" s="26"/>
      <c r="AEE12" s="26"/>
      <c r="AEF12" s="26"/>
      <c r="AEG12" s="26"/>
      <c r="AEH12" s="26"/>
      <c r="AEI12" s="26"/>
      <c r="AEJ12" s="26"/>
      <c r="AEK12" s="26"/>
      <c r="AEL12" s="26"/>
      <c r="AEM12" s="26"/>
      <c r="AEN12" s="26"/>
      <c r="AEO12" s="26"/>
      <c r="AEP12" s="26"/>
      <c r="AEQ12" s="26"/>
      <c r="AER12" s="26"/>
      <c r="AES12" s="26"/>
      <c r="AET12" s="26"/>
      <c r="AEU12" s="26"/>
      <c r="AEV12" s="26"/>
      <c r="AEW12" s="26"/>
      <c r="AEX12" s="26"/>
      <c r="AEY12" s="26"/>
      <c r="AEZ12" s="26"/>
      <c r="AFA12" s="26"/>
      <c r="AFB12" s="26"/>
      <c r="AFC12" s="26"/>
      <c r="AFD12" s="26"/>
      <c r="AFE12" s="26"/>
      <c r="AFF12" s="26"/>
      <c r="AFG12" s="26"/>
      <c r="AFH12" s="26"/>
      <c r="AFI12" s="26"/>
      <c r="AFJ12" s="26"/>
      <c r="AFK12" s="26"/>
      <c r="AFL12" s="26"/>
      <c r="AFM12" s="26"/>
      <c r="AFN12" s="26"/>
      <c r="AFO12" s="26"/>
      <c r="AFP12" s="26"/>
      <c r="AFQ12" s="26"/>
      <c r="AFR12" s="26"/>
      <c r="AFS12" s="26"/>
      <c r="AFT12" s="26"/>
      <c r="AFU12" s="26"/>
      <c r="AFV12" s="26"/>
      <c r="AFW12" s="26"/>
      <c r="AFX12" s="26"/>
      <c r="AFY12" s="26"/>
      <c r="AFZ12" s="26"/>
      <c r="AGA12" s="26"/>
      <c r="AGB12" s="26"/>
      <c r="AGC12" s="26"/>
      <c r="AGD12" s="26"/>
      <c r="AGE12" s="26"/>
      <c r="AGF12" s="26"/>
      <c r="AGG12" s="26"/>
      <c r="AGH12" s="26"/>
      <c r="AGI12" s="26"/>
      <c r="AGJ12" s="26"/>
      <c r="AGK12" s="26"/>
      <c r="AGL12" s="26"/>
      <c r="AGM12" s="26"/>
      <c r="AGN12" s="26"/>
      <c r="AGO12" s="26"/>
      <c r="AGP12" s="26"/>
      <c r="AGQ12" s="26"/>
      <c r="AGR12" s="26"/>
      <c r="AGS12" s="26"/>
      <c r="AGT12" s="26"/>
      <c r="AGU12" s="26"/>
      <c r="AGV12" s="26"/>
      <c r="AGW12" s="26"/>
      <c r="AGX12" s="26"/>
      <c r="AGY12" s="26"/>
      <c r="AGZ12" s="26"/>
      <c r="AHA12" s="26"/>
      <c r="AHB12" s="26"/>
      <c r="AHC12" s="26"/>
      <c r="AHD12" s="26"/>
      <c r="AHE12" s="26"/>
      <c r="AHF12" s="26"/>
      <c r="AHG12" s="26"/>
      <c r="AHH12" s="26"/>
      <c r="AHI12" s="26"/>
      <c r="AHJ12" s="26"/>
      <c r="AHK12" s="26"/>
      <c r="AHL12" s="26"/>
      <c r="AHM12" s="26"/>
      <c r="AHN12" s="26"/>
      <c r="AHO12" s="26"/>
      <c r="AHP12" s="26"/>
      <c r="AHQ12" s="26"/>
      <c r="AHR12" s="26"/>
      <c r="AHS12" s="26"/>
      <c r="AHT12" s="26"/>
      <c r="AHU12" s="26"/>
      <c r="AHV12" s="26"/>
      <c r="AHW12" s="26"/>
      <c r="AHX12" s="26"/>
      <c r="AHY12" s="26"/>
      <c r="AHZ12" s="26"/>
      <c r="AIA12" s="26"/>
      <c r="AIB12" s="26"/>
      <c r="AIC12" s="26"/>
      <c r="AID12" s="26"/>
      <c r="AIE12" s="26"/>
      <c r="AIF12" s="26"/>
      <c r="AIG12" s="26"/>
      <c r="AIH12" s="26"/>
      <c r="AII12" s="26"/>
      <c r="AIJ12" s="26"/>
      <c r="AIK12" s="26"/>
      <c r="AIL12" s="26"/>
      <c r="AIM12" s="26"/>
      <c r="AIN12" s="26"/>
      <c r="AIO12" s="26"/>
      <c r="AIP12" s="26"/>
      <c r="AIQ12" s="26"/>
      <c r="AIR12" s="26"/>
      <c r="AIS12" s="26"/>
      <c r="AIT12" s="26"/>
      <c r="AIU12" s="26"/>
      <c r="AIV12" s="26"/>
      <c r="AIW12" s="26"/>
      <c r="AIX12" s="26"/>
      <c r="AIY12" s="26"/>
      <c r="AIZ12" s="26"/>
      <c r="AJA12" s="26"/>
      <c r="AJB12" s="26"/>
      <c r="AJC12" s="26"/>
      <c r="AJD12" s="26"/>
      <c r="AJE12" s="26"/>
      <c r="AJF12" s="26"/>
      <c r="AJG12" s="26"/>
      <c r="AJH12" s="26"/>
      <c r="AJI12" s="26"/>
      <c r="AJJ12" s="26"/>
      <c r="AJK12" s="26"/>
      <c r="AJL12" s="26"/>
      <c r="AJM12" s="26"/>
      <c r="AJN12" s="26"/>
      <c r="AJO12" s="26"/>
      <c r="AJP12" s="26"/>
      <c r="AJQ12" s="26"/>
      <c r="AJR12" s="26"/>
      <c r="AJS12" s="26"/>
      <c r="AJT12" s="26"/>
      <c r="AJU12" s="26"/>
      <c r="AJV12" s="26"/>
      <c r="AJW12" s="26"/>
      <c r="AJX12" s="26"/>
      <c r="AJY12" s="26"/>
      <c r="AJZ12" s="26"/>
      <c r="AKA12" s="26"/>
      <c r="AKB12" s="26"/>
      <c r="AKC12" s="26"/>
      <c r="AKD12" s="26"/>
      <c r="AKE12" s="26"/>
      <c r="AKF12" s="26"/>
      <c r="AKG12" s="26"/>
      <c r="AKH12" s="26"/>
      <c r="AKI12" s="26"/>
      <c r="AKJ12" s="26"/>
      <c r="AKK12" s="26"/>
      <c r="AKL12" s="26"/>
      <c r="AKM12" s="26"/>
      <c r="AKN12" s="26"/>
      <c r="AKO12" s="26"/>
      <c r="AKP12" s="26"/>
      <c r="AKQ12" s="26"/>
      <c r="AKR12" s="26"/>
      <c r="AKS12" s="26"/>
      <c r="AKT12" s="26"/>
      <c r="AKU12" s="26"/>
      <c r="AKV12" s="26"/>
      <c r="AKW12" s="26"/>
      <c r="AKX12" s="26"/>
      <c r="AKY12" s="26"/>
      <c r="AKZ12" s="26"/>
      <c r="ALA12" s="26"/>
      <c r="ALB12" s="26"/>
      <c r="ALC12" s="26"/>
      <c r="ALD12" s="26"/>
      <c r="ALE12" s="26"/>
      <c r="ALF12" s="26"/>
      <c r="ALG12" s="26"/>
      <c r="ALH12" s="26"/>
      <c r="ALI12" s="26"/>
      <c r="ALJ12" s="26"/>
      <c r="ALK12" s="26"/>
      <c r="ALL12" s="26"/>
      <c r="ALM12" s="26"/>
      <c r="ALN12" s="26"/>
      <c r="ALO12" s="26"/>
      <c r="ALP12" s="26"/>
      <c r="ALQ12" s="26"/>
      <c r="ALR12" s="26"/>
      <c r="ALS12" s="26"/>
      <c r="ALT12" s="26"/>
    </row>
    <row r="13" s="26" customFormat="1" ht="67.5" customHeight="1">
      <c r="A13" s="16" t="s">
        <v>28</v>
      </c>
      <c r="B13" s="16" t="s">
        <v>29</v>
      </c>
      <c r="C13" s="16"/>
      <c r="D13" s="27" t="s">
        <v>26</v>
      </c>
      <c r="E13" s="16" t="s">
        <v>27</v>
      </c>
      <c r="F13" s="28">
        <v>27</v>
      </c>
      <c r="G13" s="29">
        <v>550</v>
      </c>
      <c r="H13" s="29">
        <v>690</v>
      </c>
      <c r="I13" s="36">
        <v>785</v>
      </c>
      <c r="J13" s="18">
        <f t="shared" si="0"/>
        <v>118.22</v>
      </c>
      <c r="K13" s="31">
        <f t="shared" si="1"/>
        <v>17.510000000000002</v>
      </c>
      <c r="L13" s="32">
        <f t="shared" si="2"/>
        <v>675</v>
      </c>
      <c r="M13" s="30">
        <f t="shared" si="3"/>
        <v>18225</v>
      </c>
      <c r="N13" s="33">
        <v>550</v>
      </c>
      <c r="O13" s="34">
        <f t="shared" si="4"/>
        <v>27</v>
      </c>
      <c r="P13" s="37">
        <v>550</v>
      </c>
      <c r="Q13" s="35">
        <f t="shared" si="5"/>
        <v>14850</v>
      </c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  <c r="IW13" s="26"/>
      <c r="IX13" s="26"/>
      <c r="IY13" s="26"/>
      <c r="IZ13" s="26"/>
      <c r="JA13" s="26"/>
      <c r="JB13" s="26"/>
      <c r="JC13" s="26"/>
      <c r="JD13" s="26"/>
      <c r="JE13" s="26"/>
      <c r="JF13" s="26"/>
      <c r="JG13" s="26"/>
      <c r="JH13" s="26"/>
      <c r="JI13" s="26"/>
      <c r="JJ13" s="26"/>
      <c r="JK13" s="26"/>
      <c r="JL13" s="26"/>
      <c r="JM13" s="26"/>
      <c r="JN13" s="26"/>
      <c r="JO13" s="26"/>
      <c r="JP13" s="26"/>
      <c r="JQ13" s="26"/>
      <c r="JR13" s="26"/>
      <c r="JS13" s="26"/>
      <c r="JT13" s="26"/>
      <c r="JU13" s="26"/>
      <c r="JV13" s="26"/>
      <c r="JW13" s="26"/>
      <c r="JX13" s="26"/>
      <c r="JY13" s="26"/>
      <c r="JZ13" s="26"/>
      <c r="KA13" s="26"/>
      <c r="KB13" s="26"/>
      <c r="KC13" s="26"/>
      <c r="KD13" s="26"/>
      <c r="KE13" s="26"/>
      <c r="KF13" s="26"/>
      <c r="KG13" s="26"/>
      <c r="KH13" s="26"/>
      <c r="KI13" s="26"/>
      <c r="KJ13" s="26"/>
      <c r="KK13" s="26"/>
      <c r="KL13" s="26"/>
      <c r="KM13" s="26"/>
      <c r="KN13" s="26"/>
      <c r="KO13" s="26"/>
      <c r="KP13" s="26"/>
      <c r="KQ13" s="26"/>
      <c r="KR13" s="26"/>
      <c r="KS13" s="26"/>
      <c r="KT13" s="26"/>
      <c r="KU13" s="26"/>
      <c r="KV13" s="26"/>
      <c r="KW13" s="26"/>
      <c r="KX13" s="26"/>
      <c r="KY13" s="26"/>
      <c r="KZ13" s="26"/>
      <c r="LA13" s="26"/>
      <c r="LB13" s="26"/>
      <c r="LC13" s="26"/>
      <c r="LD13" s="26"/>
      <c r="LE13" s="26"/>
      <c r="LF13" s="26"/>
      <c r="LG13" s="26"/>
      <c r="LH13" s="26"/>
      <c r="LI13" s="26"/>
      <c r="LJ13" s="26"/>
      <c r="LK13" s="26"/>
      <c r="LL13" s="26"/>
      <c r="LM13" s="26"/>
      <c r="LN13" s="26"/>
      <c r="LO13" s="26"/>
      <c r="LP13" s="26"/>
      <c r="LQ13" s="26"/>
      <c r="LR13" s="26"/>
      <c r="LS13" s="26"/>
      <c r="LT13" s="26"/>
      <c r="LU13" s="26"/>
      <c r="LV13" s="26"/>
      <c r="LW13" s="26"/>
      <c r="LX13" s="26"/>
      <c r="LY13" s="26"/>
      <c r="LZ13" s="26"/>
      <c r="MA13" s="26"/>
      <c r="MB13" s="26"/>
      <c r="MC13" s="26"/>
      <c r="MD13" s="26"/>
      <c r="ME13" s="26"/>
      <c r="MF13" s="26"/>
      <c r="MG13" s="26"/>
      <c r="MH13" s="26"/>
      <c r="MI13" s="26"/>
      <c r="MJ13" s="26"/>
      <c r="MK13" s="26"/>
      <c r="ML13" s="26"/>
      <c r="MM13" s="26"/>
      <c r="MN13" s="26"/>
      <c r="MO13" s="26"/>
      <c r="MP13" s="26"/>
      <c r="MQ13" s="26"/>
      <c r="MR13" s="26"/>
      <c r="MS13" s="26"/>
      <c r="MT13" s="26"/>
      <c r="MU13" s="26"/>
      <c r="MV13" s="26"/>
      <c r="MW13" s="26"/>
      <c r="MX13" s="26"/>
      <c r="MY13" s="26"/>
      <c r="MZ13" s="26"/>
      <c r="NA13" s="26"/>
      <c r="NB13" s="26"/>
      <c r="NC13" s="26"/>
      <c r="ND13" s="26"/>
      <c r="NE13" s="26"/>
      <c r="NF13" s="26"/>
      <c r="NG13" s="26"/>
      <c r="NH13" s="26"/>
      <c r="NI13" s="26"/>
      <c r="NJ13" s="26"/>
      <c r="NK13" s="26"/>
      <c r="NL13" s="26"/>
      <c r="NM13" s="26"/>
      <c r="NN13" s="26"/>
      <c r="NO13" s="26"/>
      <c r="NP13" s="26"/>
      <c r="NQ13" s="26"/>
      <c r="NR13" s="26"/>
      <c r="NS13" s="26"/>
      <c r="NT13" s="26"/>
      <c r="NU13" s="26"/>
      <c r="NV13" s="26"/>
      <c r="NW13" s="26"/>
      <c r="NX13" s="26"/>
      <c r="NY13" s="26"/>
      <c r="NZ13" s="26"/>
      <c r="OA13" s="26"/>
      <c r="OB13" s="26"/>
      <c r="OC13" s="26"/>
      <c r="OD13" s="26"/>
      <c r="OE13" s="26"/>
      <c r="OF13" s="26"/>
      <c r="OG13" s="26"/>
      <c r="OH13" s="26"/>
      <c r="OI13" s="26"/>
      <c r="OJ13" s="26"/>
      <c r="OK13" s="26"/>
      <c r="OL13" s="26"/>
      <c r="OM13" s="26"/>
      <c r="ON13" s="26"/>
      <c r="OO13" s="26"/>
      <c r="OP13" s="26"/>
      <c r="OQ13" s="26"/>
      <c r="OR13" s="26"/>
      <c r="OS13" s="26"/>
      <c r="OT13" s="26"/>
      <c r="OU13" s="26"/>
      <c r="OV13" s="26"/>
      <c r="OW13" s="26"/>
      <c r="OX13" s="26"/>
      <c r="OY13" s="26"/>
      <c r="OZ13" s="26"/>
      <c r="PA13" s="26"/>
      <c r="PB13" s="26"/>
      <c r="PC13" s="26"/>
      <c r="PD13" s="26"/>
      <c r="PE13" s="26"/>
      <c r="PF13" s="26"/>
      <c r="PG13" s="26"/>
      <c r="PH13" s="26"/>
      <c r="PI13" s="26"/>
      <c r="PJ13" s="26"/>
      <c r="PK13" s="26"/>
      <c r="PL13" s="26"/>
      <c r="PM13" s="26"/>
      <c r="PN13" s="26"/>
      <c r="PO13" s="26"/>
      <c r="PP13" s="26"/>
      <c r="PQ13" s="26"/>
      <c r="PR13" s="26"/>
      <c r="PS13" s="26"/>
      <c r="PT13" s="26"/>
      <c r="PU13" s="26"/>
      <c r="PV13" s="26"/>
      <c r="PW13" s="26"/>
      <c r="PX13" s="26"/>
      <c r="PY13" s="26"/>
      <c r="PZ13" s="26"/>
      <c r="QA13" s="26"/>
      <c r="QB13" s="26"/>
      <c r="QC13" s="26"/>
      <c r="QD13" s="26"/>
      <c r="QE13" s="26"/>
      <c r="QF13" s="26"/>
      <c r="QG13" s="26"/>
      <c r="QH13" s="26"/>
      <c r="QI13" s="26"/>
      <c r="QJ13" s="26"/>
      <c r="QK13" s="26"/>
      <c r="QL13" s="26"/>
      <c r="QM13" s="26"/>
      <c r="QN13" s="26"/>
      <c r="QO13" s="26"/>
      <c r="QP13" s="26"/>
      <c r="QQ13" s="26"/>
      <c r="QR13" s="26"/>
      <c r="QS13" s="26"/>
      <c r="QT13" s="26"/>
      <c r="QU13" s="26"/>
      <c r="QV13" s="26"/>
      <c r="QW13" s="26"/>
      <c r="QX13" s="26"/>
      <c r="QY13" s="26"/>
      <c r="QZ13" s="26"/>
      <c r="RA13" s="26"/>
      <c r="RB13" s="26"/>
      <c r="RC13" s="26"/>
      <c r="RD13" s="26"/>
      <c r="RE13" s="26"/>
      <c r="RF13" s="26"/>
      <c r="RG13" s="26"/>
      <c r="RH13" s="26"/>
      <c r="RI13" s="26"/>
      <c r="RJ13" s="26"/>
      <c r="RK13" s="26"/>
      <c r="RL13" s="26"/>
      <c r="RM13" s="26"/>
      <c r="RN13" s="26"/>
      <c r="RO13" s="26"/>
      <c r="RP13" s="26"/>
      <c r="RQ13" s="26"/>
      <c r="RR13" s="26"/>
      <c r="RS13" s="26"/>
      <c r="RT13" s="26"/>
      <c r="RU13" s="26"/>
      <c r="RV13" s="26"/>
      <c r="RW13" s="26"/>
      <c r="RX13" s="26"/>
      <c r="RY13" s="26"/>
      <c r="RZ13" s="26"/>
      <c r="SA13" s="26"/>
      <c r="SB13" s="26"/>
      <c r="SC13" s="26"/>
      <c r="SD13" s="26"/>
      <c r="SE13" s="26"/>
      <c r="SF13" s="26"/>
      <c r="SG13" s="26"/>
      <c r="SH13" s="26"/>
      <c r="SI13" s="26"/>
      <c r="SJ13" s="26"/>
      <c r="SK13" s="26"/>
      <c r="SL13" s="26"/>
      <c r="SM13" s="26"/>
      <c r="SN13" s="26"/>
      <c r="SO13" s="26"/>
      <c r="SP13" s="26"/>
      <c r="SQ13" s="26"/>
      <c r="SR13" s="26"/>
      <c r="SS13" s="26"/>
      <c r="ST13" s="26"/>
      <c r="SU13" s="26"/>
      <c r="SV13" s="26"/>
      <c r="SW13" s="26"/>
      <c r="SX13" s="26"/>
      <c r="SY13" s="26"/>
      <c r="SZ13" s="26"/>
      <c r="TA13" s="26"/>
      <c r="TB13" s="26"/>
      <c r="TC13" s="26"/>
      <c r="TD13" s="26"/>
      <c r="TE13" s="26"/>
      <c r="TF13" s="26"/>
      <c r="TG13" s="26"/>
      <c r="TH13" s="26"/>
      <c r="TI13" s="26"/>
      <c r="TJ13" s="26"/>
      <c r="TK13" s="26"/>
      <c r="TL13" s="26"/>
      <c r="TM13" s="26"/>
      <c r="TN13" s="26"/>
      <c r="TO13" s="26"/>
      <c r="TP13" s="26"/>
      <c r="TQ13" s="26"/>
      <c r="TR13" s="26"/>
      <c r="TS13" s="26"/>
      <c r="TT13" s="26"/>
      <c r="TU13" s="26"/>
      <c r="TV13" s="26"/>
      <c r="TW13" s="26"/>
      <c r="TX13" s="26"/>
      <c r="TY13" s="26"/>
      <c r="TZ13" s="26"/>
      <c r="UA13" s="26"/>
      <c r="UB13" s="26"/>
      <c r="UC13" s="26"/>
      <c r="UD13" s="26"/>
      <c r="UE13" s="26"/>
      <c r="UF13" s="26"/>
      <c r="UG13" s="26"/>
      <c r="UH13" s="26"/>
      <c r="UI13" s="26"/>
      <c r="UJ13" s="26"/>
      <c r="UK13" s="26"/>
      <c r="UL13" s="26"/>
      <c r="UM13" s="26"/>
      <c r="UN13" s="26"/>
      <c r="UO13" s="26"/>
      <c r="UP13" s="26"/>
      <c r="UQ13" s="26"/>
      <c r="UR13" s="26"/>
      <c r="US13" s="26"/>
      <c r="UT13" s="26"/>
      <c r="UU13" s="26"/>
      <c r="UV13" s="26"/>
      <c r="UW13" s="26"/>
      <c r="UX13" s="26"/>
      <c r="UY13" s="26"/>
      <c r="UZ13" s="26"/>
      <c r="VA13" s="26"/>
      <c r="VB13" s="26"/>
      <c r="VC13" s="26"/>
      <c r="VD13" s="26"/>
      <c r="VE13" s="26"/>
      <c r="VF13" s="26"/>
      <c r="VG13" s="26"/>
      <c r="VH13" s="26"/>
      <c r="VI13" s="26"/>
      <c r="VJ13" s="26"/>
      <c r="VK13" s="26"/>
      <c r="VL13" s="26"/>
      <c r="VM13" s="26"/>
      <c r="VN13" s="26"/>
      <c r="VO13" s="26"/>
      <c r="VP13" s="26"/>
      <c r="VQ13" s="26"/>
      <c r="VR13" s="26"/>
      <c r="VS13" s="26"/>
      <c r="VT13" s="26"/>
      <c r="VU13" s="26"/>
      <c r="VV13" s="26"/>
      <c r="VW13" s="26"/>
      <c r="VX13" s="26"/>
      <c r="VY13" s="26"/>
      <c r="VZ13" s="26"/>
      <c r="WA13" s="26"/>
      <c r="WB13" s="26"/>
      <c r="WC13" s="26"/>
      <c r="WD13" s="26"/>
      <c r="WE13" s="26"/>
      <c r="WF13" s="26"/>
      <c r="WG13" s="26"/>
      <c r="WH13" s="26"/>
      <c r="WI13" s="26"/>
      <c r="WJ13" s="26"/>
      <c r="WK13" s="26"/>
      <c r="WL13" s="26"/>
      <c r="WM13" s="26"/>
      <c r="WN13" s="26"/>
      <c r="WO13" s="26"/>
      <c r="WP13" s="26"/>
      <c r="WQ13" s="26"/>
      <c r="WR13" s="26"/>
      <c r="WS13" s="26"/>
      <c r="WT13" s="26"/>
      <c r="WU13" s="26"/>
      <c r="WV13" s="26"/>
      <c r="WW13" s="26"/>
      <c r="WX13" s="26"/>
      <c r="WY13" s="26"/>
      <c r="WZ13" s="26"/>
      <c r="XA13" s="26"/>
      <c r="XB13" s="26"/>
      <c r="XC13" s="26"/>
      <c r="XD13" s="26"/>
      <c r="XE13" s="26"/>
      <c r="XF13" s="26"/>
      <c r="XG13" s="26"/>
      <c r="XH13" s="26"/>
      <c r="XI13" s="26"/>
      <c r="XJ13" s="26"/>
      <c r="XK13" s="26"/>
      <c r="XL13" s="26"/>
      <c r="XM13" s="26"/>
      <c r="XN13" s="26"/>
      <c r="XO13" s="26"/>
      <c r="XP13" s="26"/>
      <c r="XQ13" s="26"/>
      <c r="XR13" s="26"/>
      <c r="XS13" s="26"/>
      <c r="XT13" s="26"/>
      <c r="XU13" s="26"/>
      <c r="XV13" s="26"/>
      <c r="XW13" s="26"/>
      <c r="XX13" s="26"/>
      <c r="XY13" s="26"/>
      <c r="XZ13" s="26"/>
      <c r="YA13" s="26"/>
      <c r="YB13" s="26"/>
      <c r="YC13" s="26"/>
      <c r="YD13" s="26"/>
      <c r="YE13" s="26"/>
      <c r="YF13" s="26"/>
      <c r="YG13" s="26"/>
      <c r="YH13" s="26"/>
      <c r="YI13" s="26"/>
      <c r="YJ13" s="26"/>
      <c r="YK13" s="26"/>
      <c r="YL13" s="26"/>
      <c r="YM13" s="26"/>
      <c r="YN13" s="26"/>
      <c r="YO13" s="26"/>
      <c r="YP13" s="26"/>
      <c r="YQ13" s="26"/>
      <c r="YR13" s="26"/>
      <c r="YS13" s="26"/>
      <c r="YT13" s="26"/>
      <c r="YU13" s="26"/>
      <c r="YV13" s="26"/>
      <c r="YW13" s="26"/>
      <c r="YX13" s="26"/>
      <c r="YY13" s="26"/>
      <c r="YZ13" s="26"/>
      <c r="ZA13" s="26"/>
      <c r="ZB13" s="26"/>
      <c r="ZC13" s="26"/>
      <c r="ZD13" s="26"/>
      <c r="ZE13" s="26"/>
      <c r="ZF13" s="26"/>
      <c r="ZG13" s="26"/>
      <c r="ZH13" s="26"/>
      <c r="ZI13" s="26"/>
      <c r="ZJ13" s="26"/>
      <c r="ZK13" s="26"/>
      <c r="ZL13" s="26"/>
      <c r="ZM13" s="26"/>
      <c r="ZN13" s="26"/>
      <c r="ZO13" s="26"/>
      <c r="ZP13" s="26"/>
      <c r="ZQ13" s="26"/>
      <c r="ZR13" s="26"/>
      <c r="ZS13" s="26"/>
      <c r="ZT13" s="26"/>
      <c r="ZU13" s="26"/>
      <c r="ZV13" s="26"/>
      <c r="ZW13" s="26"/>
      <c r="ZX13" s="26"/>
      <c r="ZY13" s="26"/>
      <c r="ZZ13" s="26"/>
      <c r="AAA13" s="26"/>
      <c r="AAB13" s="26"/>
      <c r="AAC13" s="26"/>
      <c r="AAD13" s="26"/>
      <c r="AAE13" s="26"/>
      <c r="AAF13" s="26"/>
      <c r="AAG13" s="26"/>
      <c r="AAH13" s="26"/>
      <c r="AAI13" s="26"/>
      <c r="AAJ13" s="26"/>
      <c r="AAK13" s="26"/>
      <c r="AAL13" s="26"/>
      <c r="AAM13" s="26"/>
      <c r="AAN13" s="26"/>
      <c r="AAO13" s="26"/>
      <c r="AAP13" s="26"/>
      <c r="AAQ13" s="26"/>
      <c r="AAR13" s="26"/>
      <c r="AAS13" s="26"/>
      <c r="AAT13" s="26"/>
      <c r="AAU13" s="26"/>
      <c r="AAV13" s="26"/>
      <c r="AAW13" s="26"/>
      <c r="AAX13" s="26"/>
      <c r="AAY13" s="26"/>
      <c r="AAZ13" s="26"/>
      <c r="ABA13" s="26"/>
      <c r="ABB13" s="26"/>
      <c r="ABC13" s="26"/>
      <c r="ABD13" s="26"/>
      <c r="ABE13" s="26"/>
      <c r="ABF13" s="26"/>
      <c r="ABG13" s="26"/>
      <c r="ABH13" s="26"/>
      <c r="ABI13" s="26"/>
      <c r="ABJ13" s="26"/>
      <c r="ABK13" s="26"/>
      <c r="ABL13" s="26"/>
      <c r="ABM13" s="26"/>
      <c r="ABN13" s="26"/>
      <c r="ABO13" s="26"/>
      <c r="ABP13" s="26"/>
      <c r="ABQ13" s="26"/>
      <c r="ABR13" s="26"/>
      <c r="ABS13" s="26"/>
      <c r="ABT13" s="26"/>
      <c r="ABU13" s="26"/>
      <c r="ABV13" s="26"/>
      <c r="ABW13" s="26"/>
      <c r="ABX13" s="26"/>
      <c r="ABY13" s="26"/>
      <c r="ABZ13" s="26"/>
      <c r="ACA13" s="26"/>
      <c r="ACB13" s="26"/>
      <c r="ACC13" s="26"/>
      <c r="ACD13" s="26"/>
      <c r="ACE13" s="26"/>
      <c r="ACF13" s="26"/>
      <c r="ACG13" s="26"/>
      <c r="ACH13" s="26"/>
      <c r="ACI13" s="26"/>
      <c r="ACJ13" s="26"/>
      <c r="ACK13" s="26"/>
      <c r="ACL13" s="26"/>
      <c r="ACM13" s="26"/>
      <c r="ACN13" s="26"/>
      <c r="ACO13" s="26"/>
      <c r="ACP13" s="26"/>
      <c r="ACQ13" s="26"/>
      <c r="ACR13" s="26"/>
      <c r="ACS13" s="26"/>
      <c r="ACT13" s="26"/>
      <c r="ACU13" s="26"/>
      <c r="ACV13" s="26"/>
      <c r="ACW13" s="26"/>
      <c r="ACX13" s="26"/>
      <c r="ACY13" s="26"/>
      <c r="ACZ13" s="26"/>
      <c r="ADA13" s="26"/>
      <c r="ADB13" s="26"/>
      <c r="ADC13" s="26"/>
      <c r="ADD13" s="26"/>
      <c r="ADE13" s="26"/>
      <c r="ADF13" s="26"/>
      <c r="ADG13" s="26"/>
      <c r="ADH13" s="26"/>
      <c r="ADI13" s="26"/>
      <c r="ADJ13" s="26"/>
      <c r="ADK13" s="26"/>
      <c r="ADL13" s="26"/>
      <c r="ADM13" s="26"/>
      <c r="ADN13" s="26"/>
      <c r="ADO13" s="26"/>
      <c r="ADP13" s="26"/>
      <c r="ADQ13" s="26"/>
      <c r="ADR13" s="26"/>
      <c r="ADS13" s="26"/>
      <c r="ADT13" s="26"/>
      <c r="ADU13" s="26"/>
      <c r="ADV13" s="26"/>
      <c r="ADW13" s="26"/>
      <c r="ADX13" s="26"/>
      <c r="ADY13" s="26"/>
      <c r="ADZ13" s="26"/>
      <c r="AEA13" s="26"/>
      <c r="AEB13" s="26"/>
      <c r="AEC13" s="26"/>
      <c r="AED13" s="26"/>
      <c r="AEE13" s="26"/>
      <c r="AEF13" s="26"/>
      <c r="AEG13" s="26"/>
      <c r="AEH13" s="26"/>
      <c r="AEI13" s="26"/>
      <c r="AEJ13" s="26"/>
      <c r="AEK13" s="26"/>
      <c r="AEL13" s="26"/>
      <c r="AEM13" s="26"/>
      <c r="AEN13" s="26"/>
      <c r="AEO13" s="26"/>
      <c r="AEP13" s="26"/>
      <c r="AEQ13" s="26"/>
      <c r="AER13" s="26"/>
      <c r="AES13" s="26"/>
      <c r="AET13" s="26"/>
      <c r="AEU13" s="26"/>
      <c r="AEV13" s="26"/>
      <c r="AEW13" s="26"/>
      <c r="AEX13" s="26"/>
      <c r="AEY13" s="26"/>
      <c r="AEZ13" s="26"/>
      <c r="AFA13" s="26"/>
      <c r="AFB13" s="26"/>
      <c r="AFC13" s="26"/>
      <c r="AFD13" s="26"/>
      <c r="AFE13" s="26"/>
      <c r="AFF13" s="26"/>
      <c r="AFG13" s="26"/>
      <c r="AFH13" s="26"/>
      <c r="AFI13" s="26"/>
      <c r="AFJ13" s="26"/>
      <c r="AFK13" s="26"/>
      <c r="AFL13" s="26"/>
      <c r="AFM13" s="26"/>
      <c r="AFN13" s="26"/>
      <c r="AFO13" s="26"/>
      <c r="AFP13" s="26"/>
      <c r="AFQ13" s="26"/>
      <c r="AFR13" s="26"/>
      <c r="AFS13" s="26"/>
      <c r="AFT13" s="26"/>
      <c r="AFU13" s="26"/>
      <c r="AFV13" s="26"/>
      <c r="AFW13" s="26"/>
      <c r="AFX13" s="26"/>
      <c r="AFY13" s="26"/>
      <c r="AFZ13" s="26"/>
      <c r="AGA13" s="26"/>
      <c r="AGB13" s="26"/>
      <c r="AGC13" s="26"/>
      <c r="AGD13" s="26"/>
      <c r="AGE13" s="26"/>
      <c r="AGF13" s="26"/>
      <c r="AGG13" s="26"/>
      <c r="AGH13" s="26"/>
      <c r="AGI13" s="26"/>
      <c r="AGJ13" s="26"/>
      <c r="AGK13" s="26"/>
      <c r="AGL13" s="26"/>
      <c r="AGM13" s="26"/>
      <c r="AGN13" s="26"/>
      <c r="AGO13" s="26"/>
      <c r="AGP13" s="26"/>
      <c r="AGQ13" s="26"/>
      <c r="AGR13" s="26"/>
      <c r="AGS13" s="26"/>
      <c r="AGT13" s="26"/>
      <c r="AGU13" s="26"/>
      <c r="AGV13" s="26"/>
      <c r="AGW13" s="26"/>
      <c r="AGX13" s="26"/>
      <c r="AGY13" s="26"/>
      <c r="AGZ13" s="26"/>
      <c r="AHA13" s="26"/>
      <c r="AHB13" s="26"/>
      <c r="AHC13" s="26"/>
      <c r="AHD13" s="26"/>
      <c r="AHE13" s="26"/>
      <c r="AHF13" s="26"/>
      <c r="AHG13" s="26"/>
      <c r="AHH13" s="26"/>
      <c r="AHI13" s="26"/>
      <c r="AHJ13" s="26"/>
      <c r="AHK13" s="26"/>
      <c r="AHL13" s="26"/>
      <c r="AHM13" s="26"/>
      <c r="AHN13" s="26"/>
      <c r="AHO13" s="26"/>
      <c r="AHP13" s="26"/>
      <c r="AHQ13" s="26"/>
      <c r="AHR13" s="26"/>
      <c r="AHS13" s="26"/>
      <c r="AHT13" s="26"/>
      <c r="AHU13" s="26"/>
      <c r="AHV13" s="26"/>
      <c r="AHW13" s="26"/>
      <c r="AHX13" s="26"/>
      <c r="AHY13" s="26"/>
      <c r="AHZ13" s="26"/>
      <c r="AIA13" s="26"/>
      <c r="AIB13" s="26"/>
      <c r="AIC13" s="26"/>
      <c r="AID13" s="26"/>
      <c r="AIE13" s="26"/>
      <c r="AIF13" s="26"/>
      <c r="AIG13" s="26"/>
      <c r="AIH13" s="26"/>
      <c r="AII13" s="26"/>
      <c r="AIJ13" s="26"/>
      <c r="AIK13" s="26"/>
      <c r="AIL13" s="26"/>
      <c r="AIM13" s="26"/>
      <c r="AIN13" s="26"/>
      <c r="AIO13" s="26"/>
      <c r="AIP13" s="26"/>
      <c r="AIQ13" s="26"/>
      <c r="AIR13" s="26"/>
      <c r="AIS13" s="26"/>
      <c r="AIT13" s="26"/>
      <c r="AIU13" s="26"/>
      <c r="AIV13" s="26"/>
      <c r="AIW13" s="26"/>
      <c r="AIX13" s="26"/>
      <c r="AIY13" s="26"/>
      <c r="AIZ13" s="26"/>
      <c r="AJA13" s="26"/>
      <c r="AJB13" s="26"/>
      <c r="AJC13" s="26"/>
      <c r="AJD13" s="26"/>
      <c r="AJE13" s="26"/>
      <c r="AJF13" s="26"/>
      <c r="AJG13" s="26"/>
      <c r="AJH13" s="26"/>
      <c r="AJI13" s="26"/>
      <c r="AJJ13" s="26"/>
      <c r="AJK13" s="26"/>
      <c r="AJL13" s="26"/>
      <c r="AJM13" s="26"/>
      <c r="AJN13" s="26"/>
      <c r="AJO13" s="26"/>
      <c r="AJP13" s="26"/>
      <c r="AJQ13" s="26"/>
      <c r="AJR13" s="26"/>
      <c r="AJS13" s="26"/>
      <c r="AJT13" s="26"/>
      <c r="AJU13" s="26"/>
      <c r="AJV13" s="26"/>
      <c r="AJW13" s="26"/>
      <c r="AJX13" s="26"/>
      <c r="AJY13" s="26"/>
      <c r="AJZ13" s="26"/>
      <c r="AKA13" s="26"/>
      <c r="AKB13" s="26"/>
      <c r="AKC13" s="26"/>
      <c r="AKD13" s="26"/>
      <c r="AKE13" s="26"/>
      <c r="AKF13" s="26"/>
      <c r="AKG13" s="26"/>
      <c r="AKH13" s="26"/>
      <c r="AKI13" s="26"/>
      <c r="AKJ13" s="26"/>
      <c r="AKK13" s="26"/>
      <c r="AKL13" s="26"/>
      <c r="AKM13" s="26"/>
      <c r="AKN13" s="26"/>
      <c r="AKO13" s="26"/>
      <c r="AKP13" s="26"/>
      <c r="AKQ13" s="26"/>
      <c r="AKR13" s="26"/>
      <c r="AKS13" s="26"/>
      <c r="AKT13" s="26"/>
      <c r="AKU13" s="26"/>
      <c r="AKV13" s="26"/>
      <c r="AKW13" s="26"/>
      <c r="AKX13" s="26"/>
      <c r="AKY13" s="26"/>
      <c r="AKZ13" s="26"/>
      <c r="ALA13" s="26"/>
      <c r="ALB13" s="26"/>
      <c r="ALC13" s="26"/>
      <c r="ALD13" s="26"/>
      <c r="ALE13" s="26"/>
      <c r="ALF13" s="26"/>
      <c r="ALG13" s="26"/>
      <c r="ALH13" s="26"/>
      <c r="ALI13" s="26"/>
      <c r="ALJ13" s="26"/>
      <c r="ALK13" s="26"/>
      <c r="ALL13" s="26"/>
      <c r="ALM13" s="26"/>
      <c r="ALN13" s="26"/>
      <c r="ALO13" s="26"/>
      <c r="ALP13" s="26"/>
      <c r="ALQ13" s="26"/>
      <c r="ALR13" s="26"/>
      <c r="ALS13" s="26"/>
      <c r="ALT13" s="26"/>
    </row>
    <row r="14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9" t="s">
        <v>30</v>
      </c>
      <c r="L14" s="39"/>
      <c r="M14" s="39"/>
      <c r="N14" s="40"/>
      <c r="O14" s="41">
        <f>SUM(O12:O13)</f>
        <v>297</v>
      </c>
      <c r="P14" s="41"/>
      <c r="Q14" s="42">
        <f>SUM(Q12:Q13)</f>
        <v>163350</v>
      </c>
      <c r="R14" s="1"/>
    </row>
    <row r="15">
      <c r="A15" s="43" t="s">
        <v>31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1"/>
      <c r="O15" s="41"/>
      <c r="P15" s="41"/>
      <c r="Q15" s="41"/>
    </row>
    <row r="16" ht="35.25" customHeight="1">
      <c r="A16" s="45" t="s">
        <v>32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"/>
      <c r="O16" s="1"/>
      <c r="P16" s="1"/>
      <c r="Q16" s="1"/>
    </row>
    <row r="17">
      <c r="A17" s="46" t="s">
        <v>33</v>
      </c>
      <c r="B17" s="46"/>
      <c r="C17" s="46"/>
      <c r="D17" s="46"/>
      <c r="E17" s="46"/>
      <c r="F17" s="46"/>
      <c r="G17" s="47"/>
      <c r="H17" s="47"/>
      <c r="I17" s="47"/>
      <c r="J17" s="47"/>
      <c r="K17" s="47"/>
      <c r="L17" s="47"/>
      <c r="M17" s="46"/>
      <c r="N17" s="1"/>
      <c r="O17" s="1"/>
      <c r="P17" s="1"/>
      <c r="Q17" s="1"/>
      <c r="R17" s="1"/>
    </row>
    <row r="18">
      <c r="A18" s="45" t="s">
        <v>34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1"/>
      <c r="O18" s="1"/>
      <c r="P18" s="1"/>
      <c r="Q18" s="1"/>
    </row>
    <row r="19">
      <c r="A19" s="3"/>
      <c r="B19" s="3"/>
      <c r="C19" s="3"/>
      <c r="D19" s="3"/>
      <c r="E19" s="3"/>
      <c r="F19" s="3"/>
      <c r="G19" s="5"/>
      <c r="H19" s="5"/>
      <c r="I19" s="5"/>
      <c r="J19" s="5"/>
      <c r="K19" s="5"/>
      <c r="L19" s="5"/>
      <c r="M19" s="1"/>
      <c r="N19" s="1"/>
      <c r="O19" s="1"/>
      <c r="P19" s="1"/>
      <c r="Q19" s="1"/>
    </row>
    <row r="20">
      <c r="A20" s="48" t="s">
        <v>35</v>
      </c>
      <c r="B20" s="49"/>
      <c r="C20" s="49"/>
      <c r="D20" s="49"/>
      <c r="E20" s="5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A21" s="51" t="s">
        <v>36</v>
      </c>
      <c r="B21" s="52"/>
      <c r="C21" s="52"/>
      <c r="D21" s="52"/>
      <c r="E21" s="53"/>
      <c r="F21" s="5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>
      <c r="A22" s="55" t="s">
        <v>37</v>
      </c>
      <c r="B22" s="56"/>
      <c r="C22" s="56"/>
      <c r="D22" s="56"/>
      <c r="E22" s="57"/>
      <c r="F22" s="5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>
      <c r="A23" s="51" t="s">
        <v>38</v>
      </c>
      <c r="B23" s="52"/>
      <c r="C23" s="52"/>
      <c r="D23" s="52"/>
      <c r="E23" s="58"/>
      <c r="F23" s="5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ht="15">
      <c r="A24" s="59" t="s">
        <v>39</v>
      </c>
      <c r="B24" s="60"/>
      <c r="C24" s="60"/>
      <c r="D24" s="60"/>
      <c r="E24" s="61"/>
      <c r="F24" s="62"/>
      <c r="G24" s="63"/>
      <c r="H24" s="63"/>
      <c r="I24" s="63"/>
      <c r="J24" s="1"/>
      <c r="K24" s="1"/>
      <c r="L24" s="1"/>
      <c r="M24" s="1"/>
      <c r="N24" s="1"/>
      <c r="O24" s="1"/>
      <c r="P24" s="1"/>
      <c r="Q24" s="1"/>
    </row>
    <row r="25" ht="15">
      <c r="A25" s="64"/>
      <c r="B25" s="64"/>
      <c r="C25" s="64"/>
      <c r="D25" s="64"/>
      <c r="E25" s="64"/>
      <c r="F25" s="62"/>
      <c r="G25" s="63"/>
      <c r="H25" s="63"/>
      <c r="I25" s="63"/>
      <c r="J25" s="1"/>
      <c r="K25" s="1"/>
      <c r="L25" s="1"/>
      <c r="M25" s="1"/>
      <c r="N25" s="1"/>
      <c r="O25" s="1"/>
      <c r="P25" s="1"/>
      <c r="Q25" s="1"/>
    </row>
    <row r="26" ht="15">
      <c r="A26" s="65" t="s">
        <v>0</v>
      </c>
      <c r="J26" s="2"/>
      <c r="L26" s="2"/>
      <c r="M26" s="1"/>
      <c r="N26" s="1"/>
      <c r="O26" s="1"/>
      <c r="P26" s="1"/>
      <c r="Q26" s="1"/>
    </row>
    <row r="27" ht="14.25">
      <c r="J27" s="2"/>
      <c r="L27" s="2"/>
      <c r="M27" s="1"/>
      <c r="N27" s="1"/>
      <c r="O27" s="1"/>
      <c r="P27" s="1"/>
      <c r="Q27" s="1"/>
    </row>
  </sheetData>
  <mergeCells count="27">
    <mergeCell ref="A3:M3"/>
    <mergeCell ref="A6:B6"/>
    <mergeCell ref="C6:Q6"/>
    <mergeCell ref="A7:B7"/>
    <mergeCell ref="C7:Q7"/>
    <mergeCell ref="A8:Q8"/>
    <mergeCell ref="A9:Q9"/>
    <mergeCell ref="A10:A11"/>
    <mergeCell ref="B10:C11"/>
    <mergeCell ref="D10:D11"/>
    <mergeCell ref="E10:E11"/>
    <mergeCell ref="F10:F11"/>
    <mergeCell ref="L10:L11"/>
    <mergeCell ref="N10:N11"/>
    <mergeCell ref="O10:Q10"/>
    <mergeCell ref="B12:C12"/>
    <mergeCell ref="B13:C13"/>
    <mergeCell ref="A14:J14"/>
    <mergeCell ref="K14:N14"/>
    <mergeCell ref="A15:M15"/>
    <mergeCell ref="A16:M16"/>
    <mergeCell ref="A18:M18"/>
    <mergeCell ref="A20:D20"/>
    <mergeCell ref="A21:D21"/>
    <mergeCell ref="A22:D22"/>
    <mergeCell ref="A23:D23"/>
    <mergeCell ref="A24:D24"/>
  </mergeCells>
  <printOptions headings="0" gridLines="0"/>
  <pageMargins left="0.39370078740157477" right="0.39370078740157477" top="0.39370078740157477" bottom="0.39370078740157477" header="0" footer="0"/>
  <pageSetup paperSize="9" scale="49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kislova-oe</cp:lastModifiedBy>
  <cp:revision>9</cp:revision>
  <dcterms:modified xsi:type="dcterms:W3CDTF">2026-08-12T11:36:08Z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