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6_ДС_11\Торги\ЭМ_Молоко_сент-дек.26\"/>
    </mc:Choice>
  </mc:AlternateContent>
  <xr:revisionPtr revIDLastSave="0" documentId="8_{43BE21E4-EF92-483F-AE66-31A0CE7130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иложение 7 Общее" sheetId="2" r:id="rId1"/>
  </sheets>
  <definedNames>
    <definedName name="OLE_LINK1" localSheetId="0">'Приложение 7 Общее'!$A$11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6" i="2" l="1"/>
  <c r="K22" i="2"/>
  <c r="K21" i="2"/>
  <c r="K20" i="2"/>
  <c r="K19" i="2"/>
  <c r="K18" i="2"/>
  <c r="L18" i="2" s="1"/>
  <c r="K17" i="2"/>
  <c r="L17" i="2" s="1"/>
  <c r="K15" i="2"/>
  <c r="K14" i="2"/>
  <c r="L16" i="2" l="1"/>
  <c r="L21" i="2" l="1"/>
  <c r="L20" i="2" l="1"/>
  <c r="L19" i="2"/>
  <c r="L15" i="2"/>
  <c r="L22" i="2" l="1"/>
  <c r="L14" i="2"/>
  <c r="L24" i="2" l="1"/>
</calcChain>
</file>

<file path=xl/sharedStrings.xml><?xml version="1.0" encoding="utf-8"?>
<sst xmlns="http://schemas.openxmlformats.org/spreadsheetml/2006/main" count="64" uniqueCount="49">
  <si>
    <t>Кол-во</t>
  </si>
  <si>
    <t>Цена, руб. за единицу товара, работы. услуги</t>
  </si>
  <si>
    <t>Начальная (максимальная) цена по позиции*, руб.</t>
  </si>
  <si>
    <t>Ед. изм.</t>
  </si>
  <si>
    <t>Наименование товара, работы, услуги, входящих в объект закупки</t>
  </si>
  <si>
    <t>* Расчёт начальной (максимальной) цены по позиции производится по формуле:</t>
  </si>
  <si>
    <t>Цена за единицу, руб.</t>
  </si>
  <si>
    <r>
      <t xml:space="preserve">где:
 - НМЦК 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 xml:space="preserve">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2"/>
        <rFont val="Times New Roman"/>
        <family val="1"/>
        <charset val="204"/>
      </rPr>
      <t>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 xml:space="preserve">-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
</t>
    </r>
  </si>
  <si>
    <t xml:space="preserve">Основные характеристики закупаемого товара
</t>
  </si>
  <si>
    <t>9</t>
  </si>
  <si>
    <t xml:space="preserve">Используемый метод определения начальной (максимальной) цены договора: метод сопоставимых рыночных цен.
</t>
  </si>
  <si>
    <t>Обоснование выбранного метода обоснования начальной (максимальной) цены договора: метод сопоставления рыночных цен (анализ рынка) является приоритетным для определения и обоснования начальной (максимальной) цены договора.</t>
  </si>
  <si>
    <t>Таблица для обоснования начальной (максимальной) цены договора при выборе метода сопоставимых рыночных цен (анализа рынка)</t>
  </si>
  <si>
    <r>
      <t>Источник цены №1 
 (</t>
    </r>
    <r>
      <rPr>
        <b/>
        <vertAlign val="superscript"/>
        <sz val="8"/>
        <rFont val="Times New Roman"/>
        <family val="1"/>
        <charset val="204"/>
      </rPr>
      <t>реквизиты документа)</t>
    </r>
  </si>
  <si>
    <r>
      <t>Источник цены №2  
 (</t>
    </r>
    <r>
      <rPr>
        <b/>
        <vertAlign val="superscript"/>
        <sz val="8"/>
        <rFont val="Times New Roman"/>
        <family val="1"/>
        <charset val="204"/>
      </rPr>
      <t>реквизиты документа)</t>
    </r>
  </si>
  <si>
    <r>
      <t>Источник цены № 3 
 (</t>
    </r>
    <r>
      <rPr>
        <b/>
        <vertAlign val="superscript"/>
        <sz val="8"/>
        <rFont val="Times New Roman"/>
        <family val="1"/>
        <charset val="204"/>
      </rPr>
      <t>реквизиты документа)</t>
    </r>
  </si>
  <si>
    <t>л</t>
  </si>
  <si>
    <t>кг</t>
  </si>
  <si>
    <t xml:space="preserve"> </t>
  </si>
  <si>
    <t>Приложение №1</t>
  </si>
  <si>
    <t xml:space="preserve">                                                             Обоснование начальной (максимальной) цены договора</t>
  </si>
  <si>
    <t>8-918-465-99-22</t>
  </si>
  <si>
    <t>П/п</t>
  </si>
  <si>
    <t>Код ОКПД2</t>
  </si>
  <si>
    <t>10.51.11.111</t>
  </si>
  <si>
    <t xml:space="preserve">
Йогурт питьевой м.д.ж. 2,5%
</t>
  </si>
  <si>
    <t>10.51.52.112</t>
  </si>
  <si>
    <t>10.51.52.190</t>
  </si>
  <si>
    <t xml:space="preserve">
Сметана, м.д.ж. 15% 
</t>
  </si>
  <si>
    <t>10.51.52.211</t>
  </si>
  <si>
    <t xml:space="preserve">
Продукт кисломолочный «Снежок» м.д.ж. 2,5%
</t>
  </si>
  <si>
    <t>8</t>
  </si>
  <si>
    <t xml:space="preserve">
Масло сливочное, м.д.ж. 72,5%
</t>
  </si>
  <si>
    <t>10.51.30.111</t>
  </si>
  <si>
    <t>10.51.40.313</t>
  </si>
  <si>
    <t xml:space="preserve">
Сыр полутвердый м.д.ж. 50%
</t>
  </si>
  <si>
    <t>10.51.40.121</t>
  </si>
  <si>
    <t xml:space="preserve">
Молоко пастеризованное, коровье, натуральное, м.д.ж. 2,5 %  
</t>
  </si>
  <si>
    <t>10.51.52.130</t>
  </si>
  <si>
    <t>Ряженка м.д.ж. 2,5%</t>
  </si>
  <si>
    <t>10.51.52.140</t>
  </si>
  <si>
    <t>Кефир, м.д.ж 2,5%</t>
  </si>
  <si>
    <t>Исполнитель: Рогачёва Ю.Г.</t>
  </si>
  <si>
    <r>
      <t>Предмет договора:</t>
    </r>
    <r>
      <rPr>
        <b/>
        <u/>
        <sz val="12"/>
        <rFont val="Times New Roman"/>
        <family val="1"/>
        <charset val="204"/>
      </rPr>
      <t xml:space="preserve"> Молочная продукция</t>
    </r>
    <r>
      <rPr>
        <sz val="12"/>
        <rFont val="Times New Roman"/>
        <family val="1"/>
        <charset val="204"/>
      </rPr>
      <t xml:space="preserve"> </t>
    </r>
  </si>
  <si>
    <t>в соответствии с описанием предмета закупки</t>
  </si>
  <si>
    <r>
      <t>Источник цены № 4 
 (</t>
    </r>
    <r>
      <rPr>
        <b/>
        <vertAlign val="superscript"/>
        <sz val="8"/>
        <rFont val="Times New Roman"/>
        <family val="1"/>
        <charset val="204"/>
      </rPr>
      <t>реквизиты документа)</t>
    </r>
  </si>
  <si>
    <t xml:space="preserve">
Творог классический, м.д.ж. 9%
</t>
  </si>
  <si>
    <t>Дата подготовки обоснования начальной (максимальной) цены договора : "11" августа 2026 года.</t>
  </si>
  <si>
    <t>Шестьсот три тысячи пятьсот шесть рублей 78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</si>
</sst>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0"/>
      <name val="Arial Cyr"/>
      <family val="1"/>
      <charset val="204"/>
    </font>
    <font>
      <b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0" applyNumberFormat="1" applyFont="1"/>
    <xf numFmtId="0" fontId="5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2" fillId="0" borderId="0" xfId="0" applyFont="1"/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wrapText="1"/>
    </xf>
    <xf numFmtId="4" fontId="14" fillId="2" borderId="1" xfId="0" applyNumberFormat="1" applyFont="1" applyFill="1" applyBorder="1" applyAlignment="1">
      <alignment wrapText="1"/>
    </xf>
    <xf numFmtId="4" fontId="14" fillId="2" borderId="1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0" fontId="0" fillId="2" borderId="0" xfId="0" applyFill="1" applyAlignment="1"/>
    <xf numFmtId="0" fontId="1" fillId="0" borderId="0" xfId="0" applyFont="1" applyAlignment="1">
      <alignment horizontal="justify" wrapText="1"/>
    </xf>
    <xf numFmtId="1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1" fillId="2" borderId="0" xfId="0" applyFont="1" applyFill="1" applyAlignment="1">
      <alignment horizontal="left" vertical="top"/>
    </xf>
    <xf numFmtId="4" fontId="10" fillId="0" borderId="4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56328</xdr:colOff>
      <xdr:row>2</xdr:row>
      <xdr:rowOff>160021</xdr:rowOff>
    </xdr:from>
    <xdr:to>
      <xdr:col>12</xdr:col>
      <xdr:colOff>7620</xdr:colOff>
      <xdr:row>3</xdr:row>
      <xdr:rowOff>137160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6928" y="495301"/>
          <a:ext cx="1543872" cy="1562099"/>
        </a:xfrm>
        <a:prstGeom prst="rect">
          <a:avLst/>
        </a:prstGeom>
      </xdr:spPr>
    </xdr:pic>
    <xdr:clientData/>
  </xdr:twoCellAnchor>
  <xdr:twoCellAnchor>
    <xdr:from>
      <xdr:col>3</xdr:col>
      <xdr:colOff>1295400</xdr:colOff>
      <xdr:row>27</xdr:row>
      <xdr:rowOff>66675</xdr:rowOff>
    </xdr:from>
    <xdr:to>
      <xdr:col>7</xdr:col>
      <xdr:colOff>0</xdr:colOff>
      <xdr:row>27</xdr:row>
      <xdr:rowOff>457200</xdr:rowOff>
    </xdr:to>
    <xdr:pic>
      <xdr:nvPicPr>
        <xdr:cNvPr id="1225" name="Picture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57625" y="7581900"/>
          <a:ext cx="14573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7</xdr:col>
      <xdr:colOff>279213</xdr:colOff>
      <xdr:row>2</xdr:row>
      <xdr:rowOff>19050</xdr:rowOff>
    </xdr:from>
    <xdr:ext cx="3318601" cy="15081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89438" y="180975"/>
          <a:ext cx="3318601" cy="1508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200" b="1">
              <a:latin typeface="Times New Roman" panose="02020603050405020304" pitchFamily="18" charset="0"/>
              <a:cs typeface="Times New Roman" panose="02020603050405020304" pitchFamily="18" charset="0"/>
            </a:rPr>
            <a:t>УТВЕРЖДАЮ: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И.о. заведующего муниципальным автономным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дошкольным образовательным учреждением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муниципального образования город Краснодар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"Детский сад №11"</a:t>
          </a:r>
        </a:p>
        <a:p>
          <a:r>
            <a:rPr lang="ru-RU" sz="1200">
              <a:latin typeface="Times New Roman" panose="02020603050405020304" pitchFamily="18" charset="0"/>
              <a:cs typeface="Times New Roman" panose="02020603050405020304" pitchFamily="18" charset="0"/>
            </a:rPr>
            <a:t>____________________________М.В.Дворник</a:t>
          </a:r>
        </a:p>
        <a:p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/>
          <a:r>
            <a:rPr lang="ru-RU" sz="1200" u="sng" baseline="0">
              <a:latin typeface="Times New Roman" panose="02020603050405020304" pitchFamily="18" charset="0"/>
              <a:cs typeface="Times New Roman" panose="02020603050405020304" pitchFamily="18" charset="0"/>
            </a:rPr>
            <a:t>11.08.2026г.</a:t>
          </a:r>
          <a:endParaRPr lang="ru-RU" sz="1200" u="sng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Normal="100" zoomScaleSheetLayoutView="100" workbookViewId="0">
      <selection activeCell="A28" sqref="A28:L28"/>
    </sheetView>
  </sheetViews>
  <sheetFormatPr defaultColWidth="8.88671875" defaultRowHeight="13.2" x14ac:dyDescent="0.25"/>
  <cols>
    <col min="1" max="1" width="6.33203125" style="3" customWidth="1"/>
    <col min="2" max="2" width="15.77734375" style="3" customWidth="1"/>
    <col min="3" max="3" width="34.109375" style="3" customWidth="1"/>
    <col min="4" max="4" width="24.21875" style="3" customWidth="1"/>
    <col min="5" max="5" width="5.5546875" style="3" customWidth="1"/>
    <col min="6" max="6" width="8.5546875" style="3" customWidth="1"/>
    <col min="7" max="7" width="8.88671875" style="3" customWidth="1"/>
    <col min="8" max="9" width="9.109375" style="5" customWidth="1"/>
    <col min="10" max="10" width="8.44140625" style="5" customWidth="1"/>
    <col min="11" max="11" width="8.6640625" style="3" customWidth="1"/>
    <col min="12" max="12" width="14.5546875" style="3" customWidth="1"/>
    <col min="13" max="16384" width="8.88671875" style="3"/>
  </cols>
  <sheetData>
    <row r="1" spans="1:12" x14ac:dyDescent="0.25">
      <c r="L1" s="3" t="s">
        <v>19</v>
      </c>
    </row>
    <row r="2" spans="1:12" x14ac:dyDescent="0.25">
      <c r="K2" s="44"/>
      <c r="L2" s="44"/>
    </row>
    <row r="3" spans="1:12" ht="125.25" customHeight="1" x14ac:dyDescent="0.3">
      <c r="A3" s="1"/>
      <c r="B3" s="1"/>
      <c r="C3" s="1"/>
      <c r="D3" s="55"/>
      <c r="E3" s="56"/>
      <c r="F3" s="56"/>
      <c r="G3" s="56"/>
      <c r="H3" s="47"/>
      <c r="I3" s="47"/>
      <c r="J3" s="47"/>
      <c r="K3" s="48"/>
      <c r="L3" s="48"/>
    </row>
    <row r="4" spans="1:12" ht="15.6" x14ac:dyDescent="0.3">
      <c r="A4" s="1"/>
      <c r="B4" s="1"/>
      <c r="C4" s="1"/>
      <c r="D4" s="1"/>
      <c r="E4" s="1"/>
      <c r="F4" s="1"/>
      <c r="G4" s="1"/>
      <c r="H4" s="9"/>
      <c r="I4" s="9"/>
      <c r="J4" s="9"/>
      <c r="K4" s="50"/>
      <c r="L4" s="51"/>
    </row>
    <row r="5" spans="1:12" ht="15.6" x14ac:dyDescent="0.3">
      <c r="A5" s="60" t="s">
        <v>20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s="4" customFormat="1" ht="15.6" x14ac:dyDescent="0.3">
      <c r="A6" s="49" t="s">
        <v>43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 ht="15.6" x14ac:dyDescent="0.25">
      <c r="A7" s="52" t="s">
        <v>47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5.6" x14ac:dyDescent="0.25">
      <c r="A8" s="33" t="s">
        <v>10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ht="36.75" customHeight="1" x14ac:dyDescent="0.3">
      <c r="A9" s="36" t="s">
        <v>11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</row>
    <row r="10" spans="1:12" ht="36.75" customHeight="1" x14ac:dyDescent="0.3">
      <c r="A10" s="37" t="s">
        <v>12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 s="12" customFormat="1" ht="31.5" customHeight="1" x14ac:dyDescent="0.2">
      <c r="A11" s="46" t="s">
        <v>22</v>
      </c>
      <c r="B11" s="13"/>
      <c r="C11" s="45" t="s">
        <v>4</v>
      </c>
      <c r="D11" s="40" t="s">
        <v>8</v>
      </c>
      <c r="E11" s="40" t="s">
        <v>3</v>
      </c>
      <c r="F11" s="40" t="s">
        <v>0</v>
      </c>
      <c r="G11" s="53" t="s">
        <v>1</v>
      </c>
      <c r="H11" s="54"/>
      <c r="I11" s="54"/>
      <c r="J11" s="54"/>
      <c r="K11" s="58" t="s">
        <v>6</v>
      </c>
      <c r="L11" s="34" t="s">
        <v>2</v>
      </c>
    </row>
    <row r="12" spans="1:12" s="12" customFormat="1" ht="101.4" customHeight="1" x14ac:dyDescent="0.2">
      <c r="A12" s="46"/>
      <c r="B12" s="14" t="s">
        <v>23</v>
      </c>
      <c r="C12" s="45"/>
      <c r="D12" s="40"/>
      <c r="E12" s="40"/>
      <c r="F12" s="40"/>
      <c r="G12" s="11" t="s">
        <v>13</v>
      </c>
      <c r="H12" s="11" t="s">
        <v>14</v>
      </c>
      <c r="I12" s="11" t="s">
        <v>15</v>
      </c>
      <c r="J12" s="11" t="s">
        <v>45</v>
      </c>
      <c r="K12" s="59"/>
      <c r="L12" s="35"/>
    </row>
    <row r="13" spans="1:12" s="12" customFormat="1" ht="10.199999999999999" x14ac:dyDescent="0.2">
      <c r="A13" s="15">
        <v>1</v>
      </c>
      <c r="B13" s="15">
        <v>2</v>
      </c>
      <c r="C13" s="23">
        <v>3</v>
      </c>
      <c r="D13" s="15">
        <v>4</v>
      </c>
      <c r="E13" s="15">
        <v>5</v>
      </c>
      <c r="F13" s="15">
        <v>6</v>
      </c>
      <c r="G13" s="12">
        <v>7</v>
      </c>
      <c r="H13" s="16" t="s">
        <v>31</v>
      </c>
      <c r="I13" s="16"/>
      <c r="J13" s="16" t="s">
        <v>9</v>
      </c>
      <c r="K13" s="15">
        <v>10</v>
      </c>
      <c r="L13" s="15">
        <v>11</v>
      </c>
    </row>
    <row r="14" spans="1:12" ht="56.4" customHeight="1" x14ac:dyDescent="0.25">
      <c r="A14" s="10">
        <v>1</v>
      </c>
      <c r="B14" s="10" t="s">
        <v>24</v>
      </c>
      <c r="C14" s="25" t="s">
        <v>37</v>
      </c>
      <c r="D14" s="25" t="s">
        <v>44</v>
      </c>
      <c r="E14" s="10" t="s">
        <v>16</v>
      </c>
      <c r="F14" s="28">
        <v>1800</v>
      </c>
      <c r="G14" s="18">
        <v>86</v>
      </c>
      <c r="H14" s="18">
        <v>88.23</v>
      </c>
      <c r="I14" s="18">
        <v>93.42</v>
      </c>
      <c r="J14" s="18">
        <v>90.83</v>
      </c>
      <c r="K14" s="18">
        <f>(G14+H14+I14+J14)/4</f>
        <v>89.62</v>
      </c>
      <c r="L14" s="27">
        <f t="shared" ref="L14:L22" si="0">K14*F14</f>
        <v>161316</v>
      </c>
    </row>
    <row r="15" spans="1:12" ht="39.6" x14ac:dyDescent="0.25">
      <c r="A15" s="10">
        <v>2</v>
      </c>
      <c r="B15" s="10" t="s">
        <v>26</v>
      </c>
      <c r="C15" s="25" t="s">
        <v>25</v>
      </c>
      <c r="D15" s="25" t="s">
        <v>44</v>
      </c>
      <c r="E15" s="10" t="s">
        <v>16</v>
      </c>
      <c r="F15" s="28">
        <v>260</v>
      </c>
      <c r="G15" s="18">
        <v>158</v>
      </c>
      <c r="H15" s="18">
        <v>202.98</v>
      </c>
      <c r="I15" s="18">
        <v>214.92</v>
      </c>
      <c r="J15" s="18">
        <v>208.96</v>
      </c>
      <c r="K15" s="18">
        <f t="shared" ref="K15:K22" si="1">(G15+H15+I15+J15)/4</f>
        <v>196.215</v>
      </c>
      <c r="L15" s="27">
        <f t="shared" si="0"/>
        <v>51015.9</v>
      </c>
    </row>
    <row r="16" spans="1:12" ht="52.8" x14ac:dyDescent="0.25">
      <c r="A16" s="10">
        <v>3</v>
      </c>
      <c r="B16" s="10" t="s">
        <v>27</v>
      </c>
      <c r="C16" s="25" t="s">
        <v>30</v>
      </c>
      <c r="D16" s="25" t="s">
        <v>44</v>
      </c>
      <c r="E16" s="10" t="s">
        <v>16</v>
      </c>
      <c r="F16" s="28">
        <v>260</v>
      </c>
      <c r="G16" s="18">
        <v>142</v>
      </c>
      <c r="H16" s="18">
        <v>140.76</v>
      </c>
      <c r="I16" s="18">
        <v>149.04</v>
      </c>
      <c r="J16" s="18">
        <v>144.9</v>
      </c>
      <c r="K16" s="18">
        <f t="shared" si="1"/>
        <v>144.17499999999998</v>
      </c>
      <c r="L16" s="27">
        <f t="shared" si="0"/>
        <v>37485.499999999993</v>
      </c>
    </row>
    <row r="17" spans="1:12" ht="26.4" x14ac:dyDescent="0.25">
      <c r="A17" s="10">
        <v>4</v>
      </c>
      <c r="B17" s="25" t="s">
        <v>38</v>
      </c>
      <c r="C17" s="26" t="s">
        <v>39</v>
      </c>
      <c r="D17" s="25" t="s">
        <v>44</v>
      </c>
      <c r="E17" s="10" t="s">
        <v>16</v>
      </c>
      <c r="F17" s="28">
        <v>260</v>
      </c>
      <c r="G17" s="18">
        <v>144</v>
      </c>
      <c r="H17" s="18">
        <v>138.72</v>
      </c>
      <c r="I17" s="18">
        <v>146.88</v>
      </c>
      <c r="J17" s="18">
        <v>142.80000000000001</v>
      </c>
      <c r="K17" s="18">
        <f t="shared" si="1"/>
        <v>143.10000000000002</v>
      </c>
      <c r="L17" s="27">
        <f t="shared" si="0"/>
        <v>37206.000000000007</v>
      </c>
    </row>
    <row r="18" spans="1:12" ht="26.4" x14ac:dyDescent="0.25">
      <c r="A18" s="10">
        <v>5</v>
      </c>
      <c r="B18" s="25" t="s">
        <v>40</v>
      </c>
      <c r="C18" s="26" t="s">
        <v>41</v>
      </c>
      <c r="D18" s="25" t="s">
        <v>44</v>
      </c>
      <c r="E18" s="10" t="s">
        <v>16</v>
      </c>
      <c r="F18" s="28">
        <v>260</v>
      </c>
      <c r="G18" s="18">
        <v>88</v>
      </c>
      <c r="H18" s="18">
        <v>96.39</v>
      </c>
      <c r="I18" s="18">
        <v>102.06</v>
      </c>
      <c r="J18" s="18">
        <v>99.23</v>
      </c>
      <c r="K18" s="18">
        <f t="shared" si="1"/>
        <v>96.42</v>
      </c>
      <c r="L18" s="27">
        <f t="shared" si="0"/>
        <v>25069.200000000001</v>
      </c>
    </row>
    <row r="19" spans="1:12" ht="39.6" x14ac:dyDescent="0.25">
      <c r="A19" s="10">
        <v>6</v>
      </c>
      <c r="B19" s="10" t="s">
        <v>29</v>
      </c>
      <c r="C19" s="25" t="s">
        <v>28</v>
      </c>
      <c r="D19" s="25" t="s">
        <v>44</v>
      </c>
      <c r="E19" s="10" t="s">
        <v>17</v>
      </c>
      <c r="F19" s="28">
        <v>52</v>
      </c>
      <c r="G19" s="18">
        <v>356</v>
      </c>
      <c r="H19" s="18">
        <v>303.95999999999998</v>
      </c>
      <c r="I19" s="18">
        <v>321.83999999999997</v>
      </c>
      <c r="J19" s="18">
        <v>312.89999999999998</v>
      </c>
      <c r="K19" s="18">
        <f t="shared" si="1"/>
        <v>323.67499999999995</v>
      </c>
      <c r="L19" s="27">
        <f t="shared" si="0"/>
        <v>16831.099999999999</v>
      </c>
    </row>
    <row r="20" spans="1:12" ht="39.6" x14ac:dyDescent="0.25">
      <c r="A20" s="10">
        <v>7</v>
      </c>
      <c r="B20" s="10" t="s">
        <v>33</v>
      </c>
      <c r="C20" s="25" t="s">
        <v>32</v>
      </c>
      <c r="D20" s="25" t="s">
        <v>44</v>
      </c>
      <c r="E20" s="10" t="s">
        <v>17</v>
      </c>
      <c r="F20" s="28">
        <v>104</v>
      </c>
      <c r="G20" s="18">
        <v>1070</v>
      </c>
      <c r="H20" s="18">
        <v>1122</v>
      </c>
      <c r="I20" s="18">
        <v>1188</v>
      </c>
      <c r="J20" s="18">
        <v>1155</v>
      </c>
      <c r="K20" s="18">
        <f t="shared" si="1"/>
        <v>1133.75</v>
      </c>
      <c r="L20" s="27">
        <f t="shared" si="0"/>
        <v>117910</v>
      </c>
    </row>
    <row r="21" spans="1:12" ht="39.6" x14ac:dyDescent="0.25">
      <c r="A21" s="10">
        <v>8</v>
      </c>
      <c r="B21" s="10" t="s">
        <v>34</v>
      </c>
      <c r="C21" s="25" t="s">
        <v>46</v>
      </c>
      <c r="D21" s="25" t="s">
        <v>44</v>
      </c>
      <c r="E21" s="10" t="s">
        <v>17</v>
      </c>
      <c r="F21" s="28">
        <v>286</v>
      </c>
      <c r="G21" s="18">
        <v>445</v>
      </c>
      <c r="H21" s="18">
        <v>448.8</v>
      </c>
      <c r="I21" s="18">
        <v>475.2</v>
      </c>
      <c r="J21" s="18">
        <v>462</v>
      </c>
      <c r="K21" s="18">
        <f t="shared" si="1"/>
        <v>457.75</v>
      </c>
      <c r="L21" s="27">
        <f t="shared" si="0"/>
        <v>130916.5</v>
      </c>
    </row>
    <row r="22" spans="1:12" ht="39.6" x14ac:dyDescent="0.25">
      <c r="A22" s="17">
        <v>9</v>
      </c>
      <c r="B22" s="10" t="s">
        <v>36</v>
      </c>
      <c r="C22" s="25" t="s">
        <v>35</v>
      </c>
      <c r="D22" s="25" t="s">
        <v>44</v>
      </c>
      <c r="E22" s="10" t="s">
        <v>17</v>
      </c>
      <c r="F22" s="28">
        <v>26</v>
      </c>
      <c r="G22" s="18">
        <v>948</v>
      </c>
      <c r="H22" s="18">
        <v>976.14</v>
      </c>
      <c r="I22" s="18">
        <v>1033.56</v>
      </c>
      <c r="J22" s="18">
        <v>1004.85</v>
      </c>
      <c r="K22" s="18">
        <f t="shared" si="1"/>
        <v>990.63749999999993</v>
      </c>
      <c r="L22" s="27">
        <f t="shared" si="0"/>
        <v>25756.574999999997</v>
      </c>
    </row>
    <row r="23" spans="1:12" x14ac:dyDescent="0.25">
      <c r="A23" s="17"/>
      <c r="B23" s="10"/>
      <c r="C23" s="25"/>
      <c r="D23" s="22"/>
      <c r="E23" s="10"/>
      <c r="F23" s="24"/>
      <c r="G23" s="17"/>
      <c r="H23" s="17"/>
      <c r="I23" s="17"/>
      <c r="J23" s="17"/>
      <c r="K23" s="17"/>
      <c r="L23" s="24"/>
    </row>
    <row r="24" spans="1:12" x14ac:dyDescent="0.25">
      <c r="A24" s="32" t="s">
        <v>18</v>
      </c>
      <c r="B24" s="32"/>
      <c r="C24" s="32"/>
      <c r="D24" s="32"/>
      <c r="E24" s="19"/>
      <c r="F24" s="19"/>
      <c r="G24" s="19"/>
      <c r="H24" s="20"/>
      <c r="I24" s="20"/>
      <c r="J24" s="20"/>
      <c r="K24" s="20"/>
      <c r="L24" s="21">
        <f>SUM(L14:L22)</f>
        <v>603506.77499999991</v>
      </c>
    </row>
    <row r="25" spans="1:12" x14ac:dyDescent="0.25">
      <c r="A25" s="29" t="s">
        <v>48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1"/>
    </row>
    <row r="26" spans="1:12" ht="15.6" x14ac:dyDescent="0.3">
      <c r="A26" s="6"/>
      <c r="B26" s="6"/>
      <c r="C26" s="6"/>
      <c r="D26" s="6"/>
      <c r="E26" s="7"/>
      <c r="F26" s="7"/>
      <c r="G26" s="7"/>
      <c r="H26" s="8"/>
      <c r="I26" s="8"/>
      <c r="J26" s="8"/>
      <c r="K26" s="6"/>
      <c r="L26" s="2"/>
    </row>
    <row r="27" spans="1:12" ht="15.6" x14ac:dyDescent="0.25">
      <c r="A27" s="57" t="s">
        <v>5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</row>
    <row r="28" spans="1:12" ht="164.4" customHeight="1" x14ac:dyDescent="0.25">
      <c r="A28" s="43" t="s">
        <v>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29" spans="1:12" ht="15" customHeight="1" x14ac:dyDescent="0.25">
      <c r="A29" s="41" t="s">
        <v>42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</row>
    <row r="30" spans="1:12" x14ac:dyDescent="0.25">
      <c r="B30" s="3" t="s">
        <v>21</v>
      </c>
    </row>
    <row r="31" spans="1:12" ht="18.75" customHeight="1" x14ac:dyDescent="0.25"/>
    <row r="43" ht="18.75" customHeight="1" x14ac:dyDescent="0.25"/>
    <row r="51" ht="27.75" customHeight="1" x14ac:dyDescent="0.25"/>
    <row r="64" ht="181.5" customHeight="1" x14ac:dyDescent="0.25"/>
    <row r="65" ht="162" customHeight="1" x14ac:dyDescent="0.25"/>
  </sheetData>
  <mergeCells count="23">
    <mergeCell ref="A29:L29"/>
    <mergeCell ref="A28:L28"/>
    <mergeCell ref="K2:L2"/>
    <mergeCell ref="C11:C12"/>
    <mergeCell ref="F11:F12"/>
    <mergeCell ref="E11:E12"/>
    <mergeCell ref="A11:A12"/>
    <mergeCell ref="H3:L3"/>
    <mergeCell ref="A6:L6"/>
    <mergeCell ref="K4:L4"/>
    <mergeCell ref="A7:L7"/>
    <mergeCell ref="G11:J11"/>
    <mergeCell ref="D3:G3"/>
    <mergeCell ref="A27:L27"/>
    <mergeCell ref="K11:K12"/>
    <mergeCell ref="A5:L5"/>
    <mergeCell ref="A25:L25"/>
    <mergeCell ref="A24:D24"/>
    <mergeCell ref="A8:L8"/>
    <mergeCell ref="L11:L12"/>
    <mergeCell ref="A9:L9"/>
    <mergeCell ref="A10:L10"/>
    <mergeCell ref="D11:D12"/>
  </mergeCells>
  <phoneticPr fontId="0" type="noConversion"/>
  <printOptions horizontalCentered="1"/>
  <pageMargins left="0.25" right="0.25" top="0.75" bottom="0.75" header="0.3" footer="0.3"/>
  <pageSetup paperSize="9" scale="6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7 Общее</vt:lpstr>
      <vt:lpstr>'Приложение 7 Общее'!OLE_LINK1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Блэрти Газаров</cp:lastModifiedBy>
  <cp:lastPrinted>2025-06-02T11:57:55Z</cp:lastPrinted>
  <dcterms:created xsi:type="dcterms:W3CDTF">2011-05-04T10:33:42Z</dcterms:created>
  <dcterms:modified xsi:type="dcterms:W3CDTF">2026-08-13T13:19:17Z</dcterms:modified>
</cp:coreProperties>
</file>