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_ДС10\Торги\ЭМ_Молоко_сен.-ноя.2026\"/>
    </mc:Choice>
  </mc:AlternateContent>
  <xr:revisionPtr revIDLastSave="0" documentId="13_ncr:1_{68BB38E4-3BAF-457A-AEE9-F775FF963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7 Общее" sheetId="2" r:id="rId1"/>
  </sheets>
  <definedNames>
    <definedName name="OLE_LINK1" localSheetId="0">'Приложение 7 Общее'!$A$10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2" l="1"/>
  <c r="L17" i="2" s="1"/>
  <c r="K16" i="2"/>
  <c r="L16" i="2" s="1"/>
  <c r="K21" i="2" l="1"/>
  <c r="K20" i="2"/>
  <c r="K19" i="2"/>
  <c r="K18" i="2"/>
  <c r="K15" i="2"/>
  <c r="K14" i="2"/>
  <c r="K13" i="2"/>
  <c r="L14" i="2" l="1"/>
  <c r="L15" i="2"/>
  <c r="L20" i="2" l="1"/>
  <c r="L19" i="2" l="1"/>
  <c r="L18" i="2"/>
  <c r="L21" i="2" l="1"/>
  <c r="L13" i="2"/>
  <c r="L22" i="2" l="1"/>
</calcChain>
</file>

<file path=xl/sharedStrings.xml><?xml version="1.0" encoding="utf-8"?>
<sst xmlns="http://schemas.openxmlformats.org/spreadsheetml/2006/main" count="65" uniqueCount="50">
  <si>
    <t>Кол-во</t>
  </si>
  <si>
    <t>Цена, руб. за единицу товара, работы. услуги</t>
  </si>
  <si>
    <t>Начальная (максимальная) цена по позиции*, руб.</t>
  </si>
  <si>
    <t>Ед. изм.</t>
  </si>
  <si>
    <t>Наименование товара, работы, услуги, входящих в объект закупки</t>
  </si>
  <si>
    <t>* Расчёт начальной (максимальной) цены по позиции производится по формуле:</t>
  </si>
  <si>
    <t>Цена за единицу, руб.</t>
  </si>
  <si>
    <r>
      <t xml:space="preserve">где:
 - НМЦК 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</si>
  <si>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Основные характеристики закупаемого товара
</t>
  </si>
  <si>
    <t xml:space="preserve">Используемый метод определения начальной (максимальной) цены договора: метод сопоставимых рыночных цен.
</t>
  </si>
  <si>
    <t>Обоснование выбранного метода обоснования начальной (максимальной) цены договора: метод сопоставления рыночных цен (анализ рынка) является приоритетным для определения и обоснования начальной (максимальной) цены договора.</t>
  </si>
  <si>
    <t>Таблица для обоснования начальной (максимальной) цены договора при выборе метода сопоставимых рыночных цен (анализа рынка)</t>
  </si>
  <si>
    <r>
      <t>Источник цены №1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</si>
  <si>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№2 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</si>
  <si>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 3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</si>
  <si>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t>л</t>
  </si>
  <si>
    <t>кг</t>
  </si>
  <si>
    <t xml:space="preserve"> </t>
  </si>
  <si>
    <t>Приложение №1</t>
  </si>
  <si>
    <t xml:space="preserve">                                                             Обоснование начальной (максимальной) цены договора</t>
  </si>
  <si>
    <t>исп. Рогачева Ю.Г.</t>
  </si>
  <si>
    <t>918-465-99-22</t>
  </si>
  <si>
    <t>7</t>
  </si>
  <si>
    <t>8</t>
  </si>
  <si>
    <t xml:space="preserve">
Молоко пастеризованное, коровье, натуральное, м.д.ж. 2,5 %  
</t>
  </si>
  <si>
    <t>10.51.11.111</t>
  </si>
  <si>
    <t xml:space="preserve">
Ряженка м.д.ж. 2,5%
</t>
  </si>
  <si>
    <t>10.51.52.130</t>
  </si>
  <si>
    <t xml:space="preserve">
Кефир м.д.ж. 2,5 %
</t>
  </si>
  <si>
    <t>10.51.52.140</t>
  </si>
  <si>
    <t xml:space="preserve">
Сметана, м.д.ж. 15% 
</t>
  </si>
  <si>
    <t>10.51.52.211</t>
  </si>
  <si>
    <t xml:space="preserve">
Масло сливочное, м.д.ж. 72,5%
</t>
  </si>
  <si>
    <t>10.51.30.111</t>
  </si>
  <si>
    <t xml:space="preserve">
Творог классический, м.д.ж. 9%
</t>
  </si>
  <si>
    <t>10.51.40.313</t>
  </si>
  <si>
    <t xml:space="preserve">
Сыр полутвердый м.д.ж. 50%
</t>
  </si>
  <si>
    <t>10.51.40.121</t>
  </si>
  <si>
    <t>Код ОКПД2</t>
  </si>
  <si>
    <r>
      <t>Предмет договора:</t>
    </r>
    <r>
      <rPr>
        <b/>
        <u/>
        <sz val="12"/>
        <rFont val="Times New Roman"/>
        <family val="1"/>
        <charset val="204"/>
      </rPr>
      <t xml:space="preserve"> Молочная продукция</t>
    </r>
    <r>
      <rPr>
        <sz val="12"/>
        <rFont val="Times New Roman"/>
        <family val="1"/>
        <charset val="204"/>
      </rPr>
      <t xml:space="preserve"> </t>
    </r>
  </si>
  <si>
    <r>
      <t>Источник цены № 4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</si>
  <si>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t>9</t>
  </si>
  <si>
    <t>в соответствии с описанием предмета закупки</t>
  </si>
  <si>
    <t>№ п/п</t>
  </si>
  <si>
    <t>Дата подготовки обоснования начальной (максимальной) цены договора : "17" августа 2026 года.</t>
  </si>
  <si>
    <t>10.51.52.112</t>
  </si>
  <si>
    <t xml:space="preserve">
Йогурт питьевой м.д.ж. 2,5%
</t>
  </si>
  <si>
    <t>10.51.52.190</t>
  </si>
  <si>
    <t xml:space="preserve">
Продукт кисломолочный «Снежок» м.д.ж. 2,5%
</t>
  </si>
  <si>
    <t>шестьсот семьдесят тысяч восемьсот девяносто пять рублей 65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</si>
</sst>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name val="Arial Cyr"/>
      <family val="1"/>
      <charset val="204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5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2" fillId="0" borderId="0" xfId="0" applyFont="1"/>
    <xf numFmtId="0" fontId="9" fillId="2" borderId="0" xfId="0" applyFont="1" applyFill="1" applyAlignment="1">
      <alignment wrapText="1"/>
    </xf>
    <xf numFmtId="0" fontId="0" fillId="2" borderId="0" xfId="0" applyFill="1" applyAlignment="1"/>
    <xf numFmtId="0" fontId="1" fillId="0" borderId="0" xfId="0" applyFont="1" applyAlignment="1"/>
    <xf numFmtId="0" fontId="0" fillId="0" borderId="0" xfId="0" applyAlignment="1"/>
    <xf numFmtId="0" fontId="1" fillId="2" borderId="0" xfId="0" applyFont="1" applyFill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4" fontId="13" fillId="2" borderId="1" xfId="0" applyNumberFormat="1" applyFont="1" applyFill="1" applyBorder="1" applyAlignment="1">
      <alignment wrapText="1"/>
    </xf>
    <xf numFmtId="4" fontId="13" fillId="2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10" fillId="0" borderId="0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0" fillId="2" borderId="0" xfId="0" applyFill="1" applyAlignment="1"/>
    <xf numFmtId="0" fontId="1" fillId="0" borderId="0" xfId="0" applyFont="1" applyAlignment="1">
      <alignment horizontal="justify" wrapText="1"/>
    </xf>
    <xf numFmtId="0" fontId="1" fillId="2" borderId="0" xfId="0" applyFont="1" applyFill="1" applyAlignment="1">
      <alignment horizontal="left" vertical="top"/>
    </xf>
    <xf numFmtId="4" fontId="10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511936</xdr:colOff>
      <xdr:row>1</xdr:row>
      <xdr:rowOff>542925</xdr:rowOff>
    </xdr:from>
    <xdr:to>
      <xdr:col>10</xdr:col>
      <xdr:colOff>449580</xdr:colOff>
      <xdr:row>3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7036" y="878205"/>
          <a:ext cx="1873124" cy="1628775"/>
        </a:xfrm>
        <a:prstGeom prst="rect">
          <a:avLst/>
        </a:prstGeom>
      </xdr:spPr>
    </xdr:pic>
    <xdr:clientData/>
  </xdr:twoCellAnchor>
  <xdr:twoCellAnchor>
    <xdr:from>
      <xdr:col>3</xdr:col>
      <xdr:colOff>1295400</xdr:colOff>
      <xdr:row>25</xdr:row>
      <xdr:rowOff>66675</xdr:rowOff>
    </xdr:from>
    <xdr:to>
      <xdr:col>7</xdr:col>
      <xdr:colOff>0</xdr:colOff>
      <xdr:row>25</xdr:row>
      <xdr:rowOff>457200</xdr:rowOff>
    </xdr:to>
    <xdr:pic>
      <xdr:nvPicPr>
        <xdr:cNvPr id="1225" name="Picture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625" y="7581900"/>
          <a:ext cx="1457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576937</xdr:colOff>
      <xdr:row>1</xdr:row>
      <xdr:rowOff>19050</xdr:rowOff>
    </xdr:from>
    <xdr:ext cx="3354983" cy="15081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12917" y="186690"/>
          <a:ext cx="3354983" cy="150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УТВЕРЖДАЮ: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Заведующий муниципальным автономным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дошкольным образовательным учреждением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муниципального образования город Краснодар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"Центр - детский сад №10 "Звездочка"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____________________________Н.И.Болдырь</a:t>
          </a: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/>
          <a:r>
            <a:rPr lang="ru-RU" sz="1200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17.08.2026г.</a:t>
          </a:r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Normal="100" zoomScaleSheetLayoutView="100" workbookViewId="0">
      <selection activeCell="A26" sqref="A26:L26"/>
    </sheetView>
  </sheetViews>
  <sheetFormatPr defaultColWidth="8.88671875" defaultRowHeight="13.2" x14ac:dyDescent="0.25"/>
  <cols>
    <col min="1" max="1" width="5.109375" style="3" customWidth="1"/>
    <col min="2" max="2" width="13.33203125" style="3" customWidth="1"/>
    <col min="3" max="3" width="29.21875" style="3" customWidth="1"/>
    <col min="4" max="4" width="23.21875" style="3" customWidth="1"/>
    <col min="5" max="5" width="5.5546875" style="3" customWidth="1"/>
    <col min="6" max="6" width="9.109375" style="3" customWidth="1"/>
    <col min="7" max="7" width="8.44140625" style="3" customWidth="1"/>
    <col min="8" max="9" width="9.33203125" style="5" customWidth="1"/>
    <col min="10" max="10" width="9.5546875" style="5" customWidth="1"/>
    <col min="11" max="11" width="8.88671875" style="3" customWidth="1"/>
    <col min="12" max="12" width="15.44140625" style="3" customWidth="1"/>
    <col min="13" max="16384" width="8.88671875" style="3"/>
  </cols>
  <sheetData>
    <row r="1" spans="1:12" x14ac:dyDescent="0.25">
      <c r="L1" s="3" t="s">
        <v>18</v>
      </c>
    </row>
    <row r="2" spans="1:12" ht="125.25" customHeight="1" x14ac:dyDescent="0.3">
      <c r="A2" s="1"/>
      <c r="B2" s="1"/>
      <c r="C2" s="1"/>
      <c r="D2" s="54"/>
      <c r="E2" s="55"/>
      <c r="F2" s="55"/>
      <c r="G2" s="55"/>
      <c r="H2" s="48"/>
      <c r="I2" s="48"/>
      <c r="J2" s="48"/>
      <c r="K2" s="49"/>
      <c r="L2" s="49"/>
    </row>
    <row r="3" spans="1:12" ht="46.2" customHeight="1" x14ac:dyDescent="0.3">
      <c r="A3" s="1"/>
      <c r="B3" s="1"/>
      <c r="C3" s="1"/>
      <c r="D3" s="14"/>
      <c r="E3" s="15"/>
      <c r="F3" s="15"/>
      <c r="G3" s="15"/>
      <c r="H3" s="12"/>
      <c r="I3" s="19"/>
      <c r="J3" s="12"/>
      <c r="K3" s="13"/>
      <c r="L3" s="13"/>
    </row>
    <row r="4" spans="1:12" ht="15.6" x14ac:dyDescent="0.3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s="4" customFormat="1" ht="15.6" x14ac:dyDescent="0.3">
      <c r="A5" s="50" t="s">
        <v>39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5.6" x14ac:dyDescent="0.25">
      <c r="A6" s="51" t="s">
        <v>44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15.6" x14ac:dyDescent="0.25">
      <c r="A7" s="57" t="s">
        <v>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ht="36.75" customHeight="1" x14ac:dyDescent="0.3">
      <c r="A8" s="34" t="s">
        <v>10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ht="22.2" customHeight="1" x14ac:dyDescent="0.3">
      <c r="A9" s="35" t="s">
        <v>11</v>
      </c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2" ht="27.6" customHeight="1" x14ac:dyDescent="0.25">
      <c r="A10" s="61" t="s">
        <v>43</v>
      </c>
      <c r="B10" s="17"/>
      <c r="C10" s="60" t="s">
        <v>4</v>
      </c>
      <c r="D10" s="38" t="s">
        <v>8</v>
      </c>
      <c r="E10" s="38" t="s">
        <v>3</v>
      </c>
      <c r="F10" s="38" t="s">
        <v>0</v>
      </c>
      <c r="G10" s="52" t="s">
        <v>1</v>
      </c>
      <c r="H10" s="53"/>
      <c r="I10" s="53"/>
      <c r="J10" s="53"/>
      <c r="K10" s="45" t="s">
        <v>6</v>
      </c>
      <c r="L10" s="58" t="s">
        <v>2</v>
      </c>
    </row>
    <row r="11" spans="1:12" s="11" customFormat="1" ht="93.6" customHeight="1" x14ac:dyDescent="0.2">
      <c r="A11" s="61"/>
      <c r="B11" s="18" t="s">
        <v>38</v>
      </c>
      <c r="C11" s="60"/>
      <c r="D11" s="38"/>
      <c r="E11" s="38"/>
      <c r="F11" s="38"/>
      <c r="G11" s="10" t="s">
        <v>12</v>
      </c>
      <c r="H11" s="10" t="s">
        <v>13</v>
      </c>
      <c r="I11" s="10" t="s">
        <v>14</v>
      </c>
      <c r="J11" s="10" t="s">
        <v>40</v>
      </c>
      <c r="K11" s="46"/>
      <c r="L11" s="59"/>
    </row>
    <row r="12" spans="1:12" s="30" customFormat="1" ht="10.199999999999999" x14ac:dyDescent="0.2">
      <c r="A12" s="25">
        <v>1</v>
      </c>
      <c r="B12" s="25">
        <v>2</v>
      </c>
      <c r="C12" s="26">
        <v>3</v>
      </c>
      <c r="D12" s="25">
        <v>4</v>
      </c>
      <c r="E12" s="25">
        <v>5</v>
      </c>
      <c r="F12" s="25">
        <v>6</v>
      </c>
      <c r="G12" s="27" t="s">
        <v>22</v>
      </c>
      <c r="H12" s="27" t="s">
        <v>23</v>
      </c>
      <c r="I12" s="28" t="s">
        <v>41</v>
      </c>
      <c r="J12" s="29">
        <v>10</v>
      </c>
      <c r="K12" s="25">
        <v>11</v>
      </c>
      <c r="L12" s="25">
        <v>12</v>
      </c>
    </row>
    <row r="13" spans="1:12" ht="52.8" x14ac:dyDescent="0.25">
      <c r="A13" s="9">
        <v>1</v>
      </c>
      <c r="B13" s="9" t="s">
        <v>25</v>
      </c>
      <c r="C13" s="31" t="s">
        <v>24</v>
      </c>
      <c r="D13" s="31" t="s">
        <v>42</v>
      </c>
      <c r="E13" s="9" t="s">
        <v>15</v>
      </c>
      <c r="F13" s="62">
        <v>1800</v>
      </c>
      <c r="G13" s="21">
        <v>86</v>
      </c>
      <c r="H13" s="21">
        <v>88.23</v>
      </c>
      <c r="I13" s="21">
        <v>93.42</v>
      </c>
      <c r="J13" s="21">
        <v>90.83</v>
      </c>
      <c r="K13" s="21">
        <f>(G13+H13+I13+J13)/4</f>
        <v>89.62</v>
      </c>
      <c r="L13" s="63">
        <f t="shared" ref="L13:L21" si="0">K13*F13</f>
        <v>161316</v>
      </c>
    </row>
    <row r="14" spans="1:12" ht="39.6" x14ac:dyDescent="0.25">
      <c r="A14" s="9">
        <v>2</v>
      </c>
      <c r="B14" s="9" t="s">
        <v>27</v>
      </c>
      <c r="C14" s="31" t="s">
        <v>26</v>
      </c>
      <c r="D14" s="31" t="s">
        <v>42</v>
      </c>
      <c r="E14" s="9" t="s">
        <v>15</v>
      </c>
      <c r="F14" s="62">
        <v>160</v>
      </c>
      <c r="G14" s="21">
        <v>144</v>
      </c>
      <c r="H14" s="21">
        <v>138.72</v>
      </c>
      <c r="I14" s="21">
        <v>146.88</v>
      </c>
      <c r="J14" s="21">
        <v>142.80000000000001</v>
      </c>
      <c r="K14" s="21">
        <f t="shared" ref="K14:K21" si="1">(G14+H14+I14+J14)/4</f>
        <v>143.10000000000002</v>
      </c>
      <c r="L14" s="63">
        <f t="shared" si="0"/>
        <v>22896.000000000004</v>
      </c>
    </row>
    <row r="15" spans="1:12" ht="39.6" x14ac:dyDescent="0.25">
      <c r="A15" s="9">
        <v>3</v>
      </c>
      <c r="B15" s="9" t="s">
        <v>29</v>
      </c>
      <c r="C15" s="31" t="s">
        <v>28</v>
      </c>
      <c r="D15" s="31" t="s">
        <v>42</v>
      </c>
      <c r="E15" s="9" t="s">
        <v>15</v>
      </c>
      <c r="F15" s="62">
        <v>160</v>
      </c>
      <c r="G15" s="21">
        <v>88</v>
      </c>
      <c r="H15" s="21">
        <v>96.39</v>
      </c>
      <c r="I15" s="21">
        <v>102.06</v>
      </c>
      <c r="J15" s="21">
        <v>99.23</v>
      </c>
      <c r="K15" s="21">
        <f t="shared" si="1"/>
        <v>96.42</v>
      </c>
      <c r="L15" s="63">
        <f t="shared" si="0"/>
        <v>15427.2</v>
      </c>
    </row>
    <row r="16" spans="1:12" ht="39.6" x14ac:dyDescent="0.25">
      <c r="A16" s="9">
        <v>4</v>
      </c>
      <c r="B16" s="9" t="s">
        <v>45</v>
      </c>
      <c r="C16" s="31" t="s">
        <v>46</v>
      </c>
      <c r="D16" s="31" t="s">
        <v>42</v>
      </c>
      <c r="E16" s="9" t="s">
        <v>15</v>
      </c>
      <c r="F16" s="62">
        <v>160</v>
      </c>
      <c r="G16" s="21">
        <v>158</v>
      </c>
      <c r="H16" s="21">
        <v>202.98</v>
      </c>
      <c r="I16" s="21">
        <v>214.92</v>
      </c>
      <c r="J16" s="21">
        <v>208.96</v>
      </c>
      <c r="K16" s="21">
        <f t="shared" si="1"/>
        <v>196.215</v>
      </c>
      <c r="L16" s="63">
        <f t="shared" si="0"/>
        <v>31394.400000000001</v>
      </c>
    </row>
    <row r="17" spans="1:12" ht="52.8" x14ac:dyDescent="0.25">
      <c r="A17" s="9">
        <v>5</v>
      </c>
      <c r="B17" s="9" t="s">
        <v>47</v>
      </c>
      <c r="C17" s="31" t="s">
        <v>48</v>
      </c>
      <c r="D17" s="31" t="s">
        <v>42</v>
      </c>
      <c r="E17" s="9" t="s">
        <v>15</v>
      </c>
      <c r="F17" s="62">
        <v>160</v>
      </c>
      <c r="G17" s="21">
        <v>142</v>
      </c>
      <c r="H17" s="21">
        <v>140.76</v>
      </c>
      <c r="I17" s="21">
        <v>149.04</v>
      </c>
      <c r="J17" s="21">
        <v>144.9</v>
      </c>
      <c r="K17" s="21">
        <f t="shared" si="1"/>
        <v>144.17499999999998</v>
      </c>
      <c r="L17" s="63">
        <f t="shared" si="0"/>
        <v>23067.999999999996</v>
      </c>
    </row>
    <row r="18" spans="1:12" ht="39.6" x14ac:dyDescent="0.25">
      <c r="A18" s="9">
        <v>6</v>
      </c>
      <c r="B18" s="9" t="s">
        <v>31</v>
      </c>
      <c r="C18" s="31" t="s">
        <v>30</v>
      </c>
      <c r="D18" s="31" t="s">
        <v>42</v>
      </c>
      <c r="E18" s="9" t="s">
        <v>16</v>
      </c>
      <c r="F18" s="62">
        <v>36</v>
      </c>
      <c r="G18" s="21">
        <v>356</v>
      </c>
      <c r="H18" s="21">
        <v>303.95999999999998</v>
      </c>
      <c r="I18" s="21">
        <v>321.83999999999997</v>
      </c>
      <c r="J18" s="21">
        <v>312.89999999999998</v>
      </c>
      <c r="K18" s="21">
        <f t="shared" si="1"/>
        <v>323.67499999999995</v>
      </c>
      <c r="L18" s="63">
        <f t="shared" si="0"/>
        <v>11652.3</v>
      </c>
    </row>
    <row r="19" spans="1:12" ht="39.6" x14ac:dyDescent="0.25">
      <c r="A19" s="64">
        <v>7</v>
      </c>
      <c r="B19" s="9" t="s">
        <v>33</v>
      </c>
      <c r="C19" s="31" t="s">
        <v>32</v>
      </c>
      <c r="D19" s="31" t="s">
        <v>42</v>
      </c>
      <c r="E19" s="9" t="s">
        <v>16</v>
      </c>
      <c r="F19" s="62">
        <v>144</v>
      </c>
      <c r="G19" s="21">
        <v>1070</v>
      </c>
      <c r="H19" s="21">
        <v>1122</v>
      </c>
      <c r="I19" s="21">
        <v>1188</v>
      </c>
      <c r="J19" s="21">
        <v>1155</v>
      </c>
      <c r="K19" s="21">
        <f t="shared" si="1"/>
        <v>1133.75</v>
      </c>
      <c r="L19" s="63">
        <f t="shared" si="0"/>
        <v>163260</v>
      </c>
    </row>
    <row r="20" spans="1:12" ht="39.6" x14ac:dyDescent="0.25">
      <c r="A20" s="64">
        <v>8</v>
      </c>
      <c r="B20" s="9" t="s">
        <v>35</v>
      </c>
      <c r="C20" s="31" t="s">
        <v>34</v>
      </c>
      <c r="D20" s="31" t="s">
        <v>42</v>
      </c>
      <c r="E20" s="9" t="s">
        <v>16</v>
      </c>
      <c r="F20" s="62">
        <v>312</v>
      </c>
      <c r="G20" s="21">
        <v>445</v>
      </c>
      <c r="H20" s="21">
        <v>448.8</v>
      </c>
      <c r="I20" s="21">
        <v>475.2</v>
      </c>
      <c r="J20" s="21">
        <v>462</v>
      </c>
      <c r="K20" s="21">
        <f t="shared" si="1"/>
        <v>457.75</v>
      </c>
      <c r="L20" s="63">
        <f t="shared" si="0"/>
        <v>142818</v>
      </c>
    </row>
    <row r="21" spans="1:12" ht="39.6" x14ac:dyDescent="0.25">
      <c r="A21" s="9">
        <v>9</v>
      </c>
      <c r="B21" s="9" t="s">
        <v>37</v>
      </c>
      <c r="C21" s="31" t="s">
        <v>36</v>
      </c>
      <c r="D21" s="31" t="s">
        <v>42</v>
      </c>
      <c r="E21" s="9" t="s">
        <v>16</v>
      </c>
      <c r="F21" s="62">
        <v>100</v>
      </c>
      <c r="G21" s="21">
        <v>948</v>
      </c>
      <c r="H21" s="21">
        <v>976.14</v>
      </c>
      <c r="I21" s="21">
        <v>1033.56</v>
      </c>
      <c r="J21" s="21">
        <v>1004.85</v>
      </c>
      <c r="K21" s="21">
        <f t="shared" si="1"/>
        <v>990.63749999999993</v>
      </c>
      <c r="L21" s="63">
        <f t="shared" si="0"/>
        <v>99063.75</v>
      </c>
    </row>
    <row r="22" spans="1:12" x14ac:dyDescent="0.25">
      <c r="A22" s="42" t="s">
        <v>17</v>
      </c>
      <c r="B22" s="42"/>
      <c r="C22" s="43"/>
      <c r="D22" s="42"/>
      <c r="E22" s="22"/>
      <c r="F22" s="22"/>
      <c r="G22" s="22"/>
      <c r="H22" s="23"/>
      <c r="I22" s="23"/>
      <c r="J22" s="23"/>
      <c r="K22" s="23"/>
      <c r="L22" s="24">
        <f>SUM(L13:L21)</f>
        <v>670895.65</v>
      </c>
    </row>
    <row r="23" spans="1:12" x14ac:dyDescent="0.25">
      <c r="A23" s="39" t="s">
        <v>49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</row>
    <row r="24" spans="1:12" ht="15.6" x14ac:dyDescent="0.3">
      <c r="A24" s="6"/>
      <c r="B24" s="6"/>
      <c r="C24" s="6"/>
      <c r="D24" s="6"/>
      <c r="E24" s="7"/>
      <c r="F24" s="7"/>
      <c r="G24" s="7"/>
      <c r="H24" s="8"/>
      <c r="I24" s="8"/>
      <c r="J24" s="8"/>
      <c r="K24" s="6"/>
      <c r="L24" s="2"/>
    </row>
    <row r="25" spans="1:12" ht="15.6" x14ac:dyDescent="0.25">
      <c r="A25" s="44" t="s">
        <v>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</row>
    <row r="26" spans="1:12" ht="162.75" customHeight="1" x14ac:dyDescent="0.25">
      <c r="A26" s="47" t="s">
        <v>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ht="18.75" customHeight="1" x14ac:dyDescent="0.3">
      <c r="A27" s="32" t="s">
        <v>20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15" customHeight="1" x14ac:dyDescent="0.3">
      <c r="A28" s="32" t="s">
        <v>21</v>
      </c>
      <c r="B28" s="32"/>
      <c r="C28" s="33"/>
      <c r="D28" s="16"/>
      <c r="E28" s="16"/>
      <c r="F28" s="16"/>
      <c r="G28" s="16"/>
      <c r="H28" s="16"/>
      <c r="I28" s="20"/>
      <c r="J28" s="16"/>
      <c r="K28" s="16"/>
      <c r="L28" s="16"/>
    </row>
    <row r="30" spans="1:12" ht="18.75" customHeight="1" x14ac:dyDescent="0.25"/>
    <row r="42" ht="18.75" customHeight="1" x14ac:dyDescent="0.25"/>
    <row r="50" ht="27.75" customHeight="1" x14ac:dyDescent="0.25"/>
    <row r="63" ht="181.5" customHeight="1" x14ac:dyDescent="0.25"/>
    <row r="64" ht="162" customHeight="1" x14ac:dyDescent="0.25"/>
  </sheetData>
  <mergeCells count="22">
    <mergeCell ref="H2:L2"/>
    <mergeCell ref="A5:L5"/>
    <mergeCell ref="A6:L6"/>
    <mergeCell ref="G10:J10"/>
    <mergeCell ref="D2:G2"/>
    <mergeCell ref="A4:L4"/>
    <mergeCell ref="A7:L7"/>
    <mergeCell ref="L10:L11"/>
    <mergeCell ref="C10:C11"/>
    <mergeCell ref="F10:F11"/>
    <mergeCell ref="E10:E11"/>
    <mergeCell ref="A10:A11"/>
    <mergeCell ref="A28:C28"/>
    <mergeCell ref="A27:L27"/>
    <mergeCell ref="A8:L8"/>
    <mergeCell ref="A9:L9"/>
    <mergeCell ref="D10:D11"/>
    <mergeCell ref="A23:L23"/>
    <mergeCell ref="A22:D22"/>
    <mergeCell ref="A25:L25"/>
    <mergeCell ref="K10:K11"/>
    <mergeCell ref="A26:L26"/>
  </mergeCells>
  <phoneticPr fontId="0" type="noConversion"/>
  <printOptions horizontalCentered="1"/>
  <pageMargins left="0.25" right="0.25" top="0.75" bottom="0.75" header="0.3" footer="0.3"/>
  <pageSetup paperSize="9" scale="61" fitToWidth="0" fitToHeight="0" orientation="portrait" r:id="rId1"/>
  <headerFooter alignWithMargins="0"/>
  <ignoredErrors>
    <ignoredError sqref="G12:I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7 Общее</vt:lpstr>
      <vt:lpstr>'Приложение 7 Общее'!OLE_LINK1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Блэрти Газаров</cp:lastModifiedBy>
  <cp:lastPrinted>2025-06-04T12:29:06Z</cp:lastPrinted>
  <dcterms:created xsi:type="dcterms:W3CDTF">2011-05-04T10:33:42Z</dcterms:created>
  <dcterms:modified xsi:type="dcterms:W3CDTF">2026-08-21T10:12:50Z</dcterms:modified>
</cp:coreProperties>
</file>