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585" windowWidth="15990" windowHeight="6300"/>
  </bookViews>
  <sheets>
    <sheet name="Локальная смета - Расчет общей " sheetId="1" r:id="rId1"/>
  </sheets>
  <definedNames>
    <definedName name="_xlnm.Print_Titles" localSheetId="0">'Локальная смета - Расчет общей '!$14:$14</definedName>
    <definedName name="_xlnm.Print_Area" localSheetId="0">'Локальная смета - Расчет общей '!$A$1:$E$88</definedName>
  </definedNames>
  <calcPr calcId="144525"/>
</workbook>
</file>

<file path=xl/calcChain.xml><?xml version="1.0" encoding="utf-8"?>
<calcChain xmlns="http://schemas.openxmlformats.org/spreadsheetml/2006/main">
  <c r="A81" i="1" l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</calcChain>
</file>

<file path=xl/sharedStrings.xml><?xml version="1.0" encoding="utf-8"?>
<sst xmlns="http://schemas.openxmlformats.org/spreadsheetml/2006/main" count="276" uniqueCount="153">
  <si>
    <t>Стройка</t>
  </si>
  <si>
    <t/>
  </si>
  <si>
    <t>Объект</t>
  </si>
  <si>
    <t>Ремонт кровли здания блока основных сооружений, расположенного на площадке очистных сооружений воды на территории МУП г.Камышина "ПУВКХ"</t>
  </si>
  <si>
    <t xml:space="preserve">Смета № </t>
  </si>
  <si>
    <t>Локальная смета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</si>
  <si>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</si>
  <si>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</si>
  <si>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</si>
  <si>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</si>
  <si>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</si>
  <si>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</si>
  <si>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Трудозатраты</t>
  </si>
  <si>
    <t>1-100-25</t>
  </si>
  <si>
    <t>Средний разряд работы 2,5</t>
  </si>
  <si>
    <t>чел.-ч</t>
  </si>
  <si>
    <t xml:space="preserve">1 </t>
  </si>
  <si>
    <t>1-100-26</t>
  </si>
  <si>
    <t>Средний разряд работы 2,6</t>
  </si>
  <si>
    <t>1-100-27</t>
  </si>
  <si>
    <t>Средний разряд работы 2,7</t>
  </si>
  <si>
    <t>1-100-28</t>
  </si>
  <si>
    <t>Средний разряд работы 2,8</t>
  </si>
  <si>
    <t>1-100-30</t>
  </si>
  <si>
    <t>Средний разряд работы 3,0</t>
  </si>
  <si>
    <t>1-100-32</t>
  </si>
  <si>
    <t>Средний разряд работы 3,2</t>
  </si>
  <si>
    <t>1-100-33</t>
  </si>
  <si>
    <t>Средний разряд работы 3,3</t>
  </si>
  <si>
    <t>1-100-34</t>
  </si>
  <si>
    <t>Средний разряд работы 3,4</t>
  </si>
  <si>
    <t>1-100-38</t>
  </si>
  <si>
    <t>Средний разряд работы 3,8</t>
  </si>
  <si>
    <t>1-100-40</t>
  </si>
  <si>
    <t>Средний разряд работы 4,0</t>
  </si>
  <si>
    <t>4-100-030</t>
  </si>
  <si>
    <t>ОТм(Зтм) Средний разряд машинистов 3</t>
  </si>
  <si>
    <t>4-100-040</t>
  </si>
  <si>
    <t>ОТм(Зтм) Средний разряд машинистов 4</t>
  </si>
  <si>
    <t>4-100-060</t>
  </si>
  <si>
    <t>ОТм(Зтм) Средний разряд машинистов 6</t>
  </si>
  <si>
    <t xml:space="preserve">          Машины и механизмы</t>
  </si>
  <si>
    <t>91.05.01-017</t>
  </si>
  <si>
    <t>Краны башенные, грузоподъемность 8 т</t>
  </si>
  <si>
    <t>маш.-ч</t>
  </si>
  <si>
    <t>91.05.05-015</t>
  </si>
  <si>
    <t>Краны на автомобильном ходу, грузоподъемность 16 т</t>
  </si>
  <si>
    <t>91.06.06-046</t>
  </si>
  <si>
    <t>Подъемники одномачтовые, грузоподъемность до 500 кг, высота подъема 25 м</t>
  </si>
  <si>
    <t>91.06.06-048</t>
  </si>
  <si>
    <t>Подъемники одномачтовые, грузоподъемность до 500 кг, высота подъема 45 м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</si>
  <si>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</si>
  <si>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</si>
  <si>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</si>
  <si>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</si>
  <si>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91.21.01-012</t>
  </si>
  <si>
    <t>Агрегаты окрасочные высокого давления для окраски поверхностей конструкций, мощность 1 кВт</t>
  </si>
  <si>
    <t xml:space="preserve">          Материалы</t>
  </si>
  <si>
    <t>воронка</t>
  </si>
  <si>
    <t>шт</t>
  </si>
  <si>
    <t>желоб</t>
  </si>
  <si>
    <t>м</t>
  </si>
  <si>
    <t>колено</t>
  </si>
  <si>
    <t>кронштейн</t>
  </si>
  <si>
    <t>мостик</t>
  </si>
  <si>
    <t>ограждение</t>
  </si>
  <si>
    <t>снегозадержатель</t>
  </si>
  <si>
    <t>соединитель желоба</t>
  </si>
  <si>
    <t>трубы 125 мм 3 м</t>
  </si>
  <si>
    <t>01.3.01.01-0002</t>
  </si>
  <si>
    <t>Бензин автомобильный АИ-95</t>
  </si>
  <si>
    <t>т</t>
  </si>
  <si>
    <t>01.7.03.01-0001</t>
  </si>
  <si>
    <t>Вода</t>
  </si>
  <si>
    <t>м3</t>
  </si>
  <si>
    <t>01.7.03.04-0001</t>
  </si>
  <si>
    <t>Электроэнергия</t>
  </si>
  <si>
    <t>кВт-ч</t>
  </si>
  <si>
    <t>01.7.07.29-0111</t>
  </si>
  <si>
    <t>Пакля смоляная пропитанная</t>
  </si>
  <si>
    <t>кг</t>
  </si>
  <si>
    <t>01.7.11.07-0054</t>
  </si>
  <si>
    <t>Электроды сварочные для сварки низколегированных и углеродистых сталей АНО-6, Э42, диаметр 6 мм</t>
  </si>
  <si>
    <t>01.7.15.06-0022</t>
  </si>
  <si>
    <t>Гвозди стальные толевые, диаметр 2-3 мм, длина 20-40 мм</t>
  </si>
  <si>
    <t>01.7.15.06-0094</t>
  </si>
  <si>
    <t>Гвозди стальные оцинкованные проволочные, диаметр 4,5 мм, длина 120 мм</t>
  </si>
  <si>
    <t>01.7.15.06-0111</t>
  </si>
  <si>
    <t>Гвозди строительные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</si>
  <si>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</si>
  <si>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</si>
  <si>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</si>
  <si>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</si>
  <si>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</si>
  <si>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</si>
  <si>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</si>
  <si>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01.7.19.04-0031</t>
  </si>
  <si>
    <t>Прокладки резиновые (пластина техническая прессованная)</t>
  </si>
  <si>
    <t>01.7.20.02-0002</t>
  </si>
  <si>
    <t>Войлок технический грубошерстный для изоляции, темный, толщина 8-10 мм</t>
  </si>
  <si>
    <t>01.7.20.08-0051</t>
  </si>
  <si>
    <t>Ветошь хлопчатобумажная цветная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</si>
  <si>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</si>
  <si>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</si>
  <si>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</si>
  <si>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</si>
  <si>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08.3.05.05-0051</t>
  </si>
  <si>
    <t>Сталь листовая оцинкованная, толщина 0,5 мм</t>
  </si>
  <si>
    <t>11.1.01.12-0007</t>
  </si>
  <si>
    <t>Доска обшивочная хвойных пород (ель, сосна), сорт АВ, профиль штиль, толщина 13 мм, ширина до 96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</si>
  <si>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</si>
  <si>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</si>
  <si>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</si>
  <si>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</si>
  <si>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</si>
  <si>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</si>
  <si>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</si>
  <si>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</si>
  <si>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</si>
  <si>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</si>
  <si>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м2</t>
  </si>
  <si>
    <t>14.2.04.01-0001</t>
  </si>
  <si>
    <t>Смола каменноугольная для дорожного строительства</t>
  </si>
  <si>
    <t>14.5.06.03-0002</t>
  </si>
  <si>
    <t>Паста антисептическая</t>
  </si>
  <si>
    <t>ФСБЦ-08.1.02.03-0091</t>
  </si>
  <si>
    <t>Угол наружный, внутренний из оцинкованной стали с полимерным покрытием, размеры 100х100 мм, толщина 0,5 мм</t>
  </si>
  <si>
    <t>ФСБЦ-08.3.05.05-0051</t>
  </si>
  <si>
    <t>ФСБЦ-08.3.09.01-0113</t>
  </si>
  <si>
    <t>Профнастил оцинкованный НС35-1000-0,7</t>
  </si>
  <si>
    <t>ФСБЦ-11.1.01.10-0004</t>
  </si>
  <si>
    <t>Наличник из древесины хвойных пород (ель, сосна), тип Н-1, ширина 70-75 мм, толщина 10-18 мм</t>
  </si>
  <si>
    <t>ФСБЦ-11.1.03.01-0001</t>
  </si>
  <si>
    <t>Бруски строганные хвойных пород (сосна, ель), сухие, размеры 50х50 мм, сорт АВ</t>
  </si>
  <si>
    <t>ФСБЦ-11.1.03.06-0001</t>
  </si>
  <si>
    <t>Доска обрезная антисептированная, естественной влажности, длина 4-6 м, ширина 150 мм, толщина 40 мм, сорт II</t>
  </si>
  <si>
    <t>ФСБЦ-11.1.03.06-0069</t>
  </si>
  <si>
    <t>Доска обрезная хвойных пород, естественной влажности, длина 2-6,5 м, ширина 100-250 мм, толщина 25 мм, сорт I</t>
  </si>
  <si>
    <t>ФСБЦ-11.2.02.01-1084</t>
  </si>
  <si>
    <t>Блок дверной деревянный внутренний распашной глухой, площадь более 2,0 м2, массив ели/сосны без покрытия</t>
  </si>
  <si>
    <t>ФСБЦ-14.2.06.01-0002</t>
  </si>
  <si>
    <t>Антисептик-антипирен для древесины, для наружных и внутренних работ по обработке деревянных зданий и конструкций, усиленный антисептик с защитой от термитов, плотность при 20 °C 1,13-1,22 г/см3, температура при обработке от -15 до +50 °C, температура при эксплуатации от -50 до +80 °C</t>
  </si>
  <si>
    <t>[должность, подпись (инициалы, фамилия)]</t>
  </si>
  <si>
    <t>Составил:__________________________________Н.А.Неизвестная</t>
  </si>
  <si>
    <t>* В случае, если в Ведомости  имеются ссылки на конкретные товарные знаки, фирменные наименования, наименования производителей и т.п., считать их сопровождающимися фразой   «или эквивалент». Все используемые материалы с указанием товарного знака читаются со словами «или эквивалент» должны соответствовать нормам пожарной безопасности, иметь соответствующие сертификаты, декларации соответствия, технические паспорта и другие документы удостоверяющие их качество.</t>
  </si>
  <si>
    <t>РАСЧЕТ ПОТРЕБНОСТИ В МАТЕРИАЛАХ*</t>
  </si>
  <si>
    <t>Локальный сметный расчет № 1</t>
  </si>
  <si>
    <t>УТВЕРЖДАЮ</t>
  </si>
  <si>
    <t>Директор</t>
  </si>
  <si>
    <t>МУП г. Камышина «ПУВКХ»</t>
  </si>
  <si>
    <t>______________________Толмачёв Ю.И.</t>
  </si>
  <si>
    <t>"____" ________________ 2026</t>
  </si>
  <si>
    <t>Приложение № 4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</si>
</sst>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0"/>
    <numFmt numFmtId="165" formatCode="0.0000"/>
    <numFmt numFmtId="166" formatCode="0.000"/>
    <numFmt numFmtId="167" formatCode="0.00000"/>
    <numFmt numFmtId="168" formatCode="0.000000"/>
    <numFmt numFmtId="169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6" fontId="1" fillId="0" borderId="1" xfId="0" applyNumberFormat="1" applyFont="1" applyFill="1" applyBorder="1" applyAlignment="1" applyProtection="1">
      <alignment horizontal="center" vertical="top" wrapText="1"/>
    </xf>
    <xf numFmtId="167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center" vertical="top" wrapText="1"/>
    </xf>
    <xf numFmtId="168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169" fontId="1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8"/>
  <sheetViews>
    <sheetView tabSelected="1" topLeftCell="A79" workbookViewId="0">
      <selection activeCell="E6" sqref="E6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3" hidden="1" customWidth="1"/>
    <col min="24" max="16384" width="9.140625" style="1"/>
  </cols>
  <sheetData>
    <row r="1" spans="1:23" customFormat="1" ht="24.75" customHeight="1" x14ac:dyDescent="0.25">
      <c r="A1" s="1"/>
      <c r="B1" s="1"/>
      <c r="C1" s="1"/>
      <c r="D1" s="36" t="s">
        <v>152</v>
      </c>
      <c r="E1" s="36"/>
    </row>
    <row r="2" spans="1:23" customFormat="1" ht="15" x14ac:dyDescent="0.25">
      <c r="A2" s="37" t="s">
        <v>147</v>
      </c>
      <c r="B2" s="37"/>
    </row>
    <row r="3" spans="1:23" customFormat="1" ht="15" x14ac:dyDescent="0.25">
      <c r="A3" s="38" t="s">
        <v>148</v>
      </c>
      <c r="E3" s="39"/>
    </row>
    <row r="4" spans="1:23" customFormat="1" ht="15" x14ac:dyDescent="0.25">
      <c r="A4" s="38" t="s">
        <v>149</v>
      </c>
      <c r="E4" s="39"/>
    </row>
    <row r="5" spans="1:23" customFormat="1" ht="15" x14ac:dyDescent="0.25">
      <c r="A5" s="38" t="s">
        <v>150</v>
      </c>
      <c r="E5" s="39"/>
    </row>
    <row r="6" spans="1:23" customFormat="1" ht="15" x14ac:dyDescent="0.25">
      <c r="A6" s="38" t="s">
        <v>151</v>
      </c>
      <c r="E6" s="39"/>
    </row>
    <row r="7" spans="1:23" customFormat="1" ht="15" x14ac:dyDescent="0.25">
      <c r="A7" s="38"/>
      <c r="E7" s="39"/>
    </row>
    <row r="8" spans="1:23" customFormat="1" ht="18.75" customHeight="1" x14ac:dyDescent="0.25">
      <c r="B8" s="4"/>
      <c r="C8" s="29" t="s">
        <v>145</v>
      </c>
      <c r="D8" s="4"/>
      <c r="E8" s="4"/>
    </row>
    <row r="9" spans="1:23" customFormat="1" ht="18" x14ac:dyDescent="0.25">
      <c r="A9" s="5"/>
      <c r="B9" s="6" t="s">
        <v>0</v>
      </c>
      <c r="C9" s="34"/>
      <c r="D9" s="34"/>
      <c r="E9" s="34"/>
      <c r="M9" s="7" t="s">
        <v>1</v>
      </c>
      <c r="N9" s="7" t="s">
        <v>1</v>
      </c>
      <c r="O9" s="7" t="s">
        <v>1</v>
      </c>
    </row>
    <row r="10" spans="1:23" customFormat="1" ht="24" x14ac:dyDescent="0.25">
      <c r="B10" s="6" t="s">
        <v>2</v>
      </c>
      <c r="C10" s="34" t="s">
        <v>3</v>
      </c>
      <c r="D10" s="34"/>
      <c r="E10" s="34"/>
      <c r="P10" s="7" t="s">
        <v>3</v>
      </c>
      <c r="Q10" s="7" t="s">
        <v>1</v>
      </c>
      <c r="R10" s="7" t="s">
        <v>1</v>
      </c>
    </row>
    <row r="11" spans="1:23" customFormat="1" ht="15" x14ac:dyDescent="0.25">
      <c r="B11" s="6" t="s">
        <v>4</v>
      </c>
      <c r="C11" s="35" t="s">
        <v>146</v>
      </c>
      <c r="D11" s="34"/>
      <c r="E11" s="34"/>
      <c r="S11" s="7" t="s">
        <v>5</v>
      </c>
      <c r="T11" s="7" t="s">
        <v>1</v>
      </c>
      <c r="U11" s="7" t="s">
        <v>1</v>
      </c>
    </row>
    <row r="12" spans="1:23" customFormat="1" ht="19.5" customHeight="1" x14ac:dyDescent="0.25">
      <c r="A12" s="4"/>
    </row>
    <row r="13" spans="1:23" customFormat="1" ht="27.75" customHeight="1" x14ac:dyDescent="0.25">
      <c r="A13" s="8" t="s">
        <v>6</v>
      </c>
      <c r="B13" s="8" t="s">
        <v>7</v>
      </c>
      <c r="C13" s="8" t="s">
        <v>8</v>
      </c>
      <c r="D13" s="8" t="s">
        <v>9</v>
      </c>
      <c r="E13" s="8" t="s">
        <v>10</v>
      </c>
    </row>
    <row r="14" spans="1:23" customFormat="1" ht="15" x14ac:dyDescent="0.25">
      <c r="A14" s="9">
        <v>1</v>
      </c>
      <c r="B14" s="9">
        <v>2</v>
      </c>
      <c r="C14" s="9">
        <v>3</v>
      </c>
      <c r="D14" s="9">
        <v>4</v>
      </c>
      <c r="E14" s="9">
        <v>5</v>
      </c>
    </row>
    <row r="15" spans="1:23" customFormat="1" ht="15" x14ac:dyDescent="0.25">
      <c r="A15" s="30" t="s">
        <v>11</v>
      </c>
      <c r="B15" s="31"/>
      <c r="C15" s="31"/>
      <c r="D15" s="31"/>
      <c r="E15" s="32"/>
      <c r="V15" s="10" t="s">
        <v>11</v>
      </c>
    </row>
    <row r="16" spans="1:23" customFormat="1" ht="15" x14ac:dyDescent="0.25">
      <c r="A16" s="30" t="s">
        <v>12</v>
      </c>
      <c r="B16" s="31"/>
      <c r="C16" s="31"/>
      <c r="D16" s="31"/>
      <c r="E16" s="32"/>
      <c r="V16" s="10"/>
      <c r="W16" s="10" t="s">
        <v>12</v>
      </c>
    </row>
    <row r="17" spans="1:23" customFormat="1" ht="15" x14ac:dyDescent="0.25">
      <c r="A17" s="11">
        <f>IF(F17&lt;&gt;"",COUNTA(F$1:F17),"")</f>
        <v>1</v>
      </c>
      <c r="B17" s="12" t="s">
        <v>13</v>
      </c>
      <c r="C17" s="13" t="s">
        <v>14</v>
      </c>
      <c r="D17" s="14" t="s">
        <v>15</v>
      </c>
      <c r="E17" s="15">
        <v>1082.8275696000001</v>
      </c>
      <c r="F17" s="1" t="s">
        <v>16</v>
      </c>
      <c r="V17" s="10"/>
      <c r="W17" s="10"/>
    </row>
    <row r="18" spans="1:23" customFormat="1" ht="15" x14ac:dyDescent="0.25">
      <c r="A18" s="11">
        <f>IF(F18&lt;&gt;"",COUNTA(F$1:F18),"")</f>
        <v>2</v>
      </c>
      <c r="B18" s="12" t="s">
        <v>17</v>
      </c>
      <c r="C18" s="13" t="s">
        <v>18</v>
      </c>
      <c r="D18" s="14" t="s">
        <v>15</v>
      </c>
      <c r="E18" s="16">
        <v>67.334400000000002</v>
      </c>
      <c r="F18" s="1" t="s">
        <v>16</v>
      </c>
      <c r="V18" s="10"/>
      <c r="W18" s="10"/>
    </row>
    <row r="19" spans="1:23" customFormat="1" ht="15" x14ac:dyDescent="0.25">
      <c r="A19" s="11">
        <f>IF(F19&lt;&gt;"",COUNTA(F$1:F19),"")</f>
        <v>3</v>
      </c>
      <c r="B19" s="12" t="s">
        <v>19</v>
      </c>
      <c r="C19" s="13" t="s">
        <v>20</v>
      </c>
      <c r="D19" s="14" t="s">
        <v>15</v>
      </c>
      <c r="E19" s="17">
        <v>4032.672</v>
      </c>
      <c r="F19" s="1" t="s">
        <v>16</v>
      </c>
      <c r="V19" s="10"/>
      <c r="W19" s="10"/>
    </row>
    <row r="20" spans="1:23" customFormat="1" ht="15" x14ac:dyDescent="0.25">
      <c r="A20" s="11">
        <f>IF(F20&lt;&gt;"",COUNTA(F$1:F20),"")</f>
        <v>4</v>
      </c>
      <c r="B20" s="12" t="s">
        <v>21</v>
      </c>
      <c r="C20" s="13" t="s">
        <v>22</v>
      </c>
      <c r="D20" s="14" t="s">
        <v>15</v>
      </c>
      <c r="E20" s="16">
        <v>15.0768</v>
      </c>
      <c r="F20" s="1" t="s">
        <v>16</v>
      </c>
      <c r="V20" s="10"/>
      <c r="W20" s="10"/>
    </row>
    <row r="21" spans="1:23" customFormat="1" ht="15" x14ac:dyDescent="0.25">
      <c r="A21" s="11">
        <f>IF(F21&lt;&gt;"",COUNTA(F$1:F21),"")</f>
        <v>5</v>
      </c>
      <c r="B21" s="12" t="s">
        <v>23</v>
      </c>
      <c r="C21" s="13" t="s">
        <v>24</v>
      </c>
      <c r="D21" s="14" t="s">
        <v>15</v>
      </c>
      <c r="E21" s="17">
        <v>764.928</v>
      </c>
      <c r="F21" s="1" t="s">
        <v>16</v>
      </c>
      <c r="V21" s="10"/>
      <c r="W21" s="10"/>
    </row>
    <row r="22" spans="1:23" customFormat="1" ht="15" x14ac:dyDescent="0.25">
      <c r="A22" s="11">
        <f>IF(F22&lt;&gt;"",COUNTA(F$1:F22),"")</f>
        <v>6</v>
      </c>
      <c r="B22" s="12" t="s">
        <v>25</v>
      </c>
      <c r="C22" s="13" t="s">
        <v>26</v>
      </c>
      <c r="D22" s="14" t="s">
        <v>15</v>
      </c>
      <c r="E22" s="16">
        <v>1828.9151999999999</v>
      </c>
      <c r="F22" s="1" t="s">
        <v>16</v>
      </c>
      <c r="V22" s="10"/>
      <c r="W22" s="10"/>
    </row>
    <row r="23" spans="1:23" customFormat="1" ht="15" x14ac:dyDescent="0.25">
      <c r="A23" s="11">
        <f>IF(F23&lt;&gt;"",COUNTA(F$1:F23),"")</f>
        <v>7</v>
      </c>
      <c r="B23" s="12" t="s">
        <v>27</v>
      </c>
      <c r="C23" s="13" t="s">
        <v>28</v>
      </c>
      <c r="D23" s="14" t="s">
        <v>15</v>
      </c>
      <c r="E23" s="17">
        <v>16.992000000000001</v>
      </c>
      <c r="F23" s="1" t="s">
        <v>16</v>
      </c>
      <c r="V23" s="10"/>
      <c r="W23" s="10"/>
    </row>
    <row r="24" spans="1:23" customFormat="1" ht="15" x14ac:dyDescent="0.25">
      <c r="A24" s="11">
        <f>IF(F24&lt;&gt;"",COUNTA(F$1:F24),"")</f>
        <v>8</v>
      </c>
      <c r="B24" s="12" t="s">
        <v>29</v>
      </c>
      <c r="C24" s="13" t="s">
        <v>30</v>
      </c>
      <c r="D24" s="14" t="s">
        <v>15</v>
      </c>
      <c r="E24" s="16">
        <v>3.4775999999999998</v>
      </c>
      <c r="F24" s="1" t="s">
        <v>16</v>
      </c>
      <c r="V24" s="10"/>
      <c r="W24" s="10"/>
    </row>
    <row r="25" spans="1:23" customFormat="1" ht="15" x14ac:dyDescent="0.25">
      <c r="A25" s="11">
        <f>IF(F25&lt;&gt;"",COUNTA(F$1:F25),"")</f>
        <v>9</v>
      </c>
      <c r="B25" s="12" t="s">
        <v>31</v>
      </c>
      <c r="C25" s="13" t="s">
        <v>32</v>
      </c>
      <c r="D25" s="14" t="s">
        <v>15</v>
      </c>
      <c r="E25" s="18">
        <v>993.35424</v>
      </c>
      <c r="F25" s="1" t="s">
        <v>16</v>
      </c>
      <c r="V25" s="10"/>
      <c r="W25" s="10"/>
    </row>
    <row r="26" spans="1:23" customFormat="1" ht="15" x14ac:dyDescent="0.25">
      <c r="A26" s="11">
        <f>IF(F26&lt;&gt;"",COUNTA(F$1:F26),"")</f>
        <v>10</v>
      </c>
      <c r="B26" s="12" t="s">
        <v>33</v>
      </c>
      <c r="C26" s="13" t="s">
        <v>34</v>
      </c>
      <c r="D26" s="14" t="s">
        <v>15</v>
      </c>
      <c r="E26" s="19">
        <v>27.84</v>
      </c>
      <c r="F26" s="1" t="s">
        <v>16</v>
      </c>
      <c r="V26" s="10"/>
      <c r="W26" s="10"/>
    </row>
    <row r="27" spans="1:23" customFormat="1" ht="15" x14ac:dyDescent="0.25">
      <c r="A27" s="11">
        <f>IF(F27&lt;&gt;"",COUNTA(F$1:F27),"")</f>
        <v>11</v>
      </c>
      <c r="B27" s="12" t="s">
        <v>35</v>
      </c>
      <c r="C27" s="13" t="s">
        <v>36</v>
      </c>
      <c r="D27" s="14" t="s">
        <v>15</v>
      </c>
      <c r="E27" s="15">
        <v>7.7347536000000003</v>
      </c>
      <c r="F27" s="1" t="s">
        <v>16</v>
      </c>
      <c r="V27" s="10"/>
      <c r="W27" s="10"/>
    </row>
    <row r="28" spans="1:23" customFormat="1" ht="15" x14ac:dyDescent="0.25">
      <c r="A28" s="11">
        <f>IF(F28&lt;&gt;"",COUNTA(F$1:F28),"")</f>
        <v>12</v>
      </c>
      <c r="B28" s="12" t="s">
        <v>37</v>
      </c>
      <c r="C28" s="13" t="s">
        <v>38</v>
      </c>
      <c r="D28" s="14" t="s">
        <v>15</v>
      </c>
      <c r="E28" s="15">
        <v>79.437153600000002</v>
      </c>
      <c r="F28" s="1" t="s">
        <v>16</v>
      </c>
      <c r="V28" s="10"/>
      <c r="W28" s="10"/>
    </row>
    <row r="29" spans="1:23" customFormat="1" ht="15" x14ac:dyDescent="0.25">
      <c r="A29" s="11">
        <f>IF(F29&lt;&gt;"",COUNTA(F$1:F29),"")</f>
        <v>13</v>
      </c>
      <c r="B29" s="12" t="s">
        <v>39</v>
      </c>
      <c r="C29" s="13" t="s">
        <v>40</v>
      </c>
      <c r="D29" s="14" t="s">
        <v>15</v>
      </c>
      <c r="E29" s="15">
        <v>60.870916800000003</v>
      </c>
      <c r="F29" s="1" t="s">
        <v>16</v>
      </c>
      <c r="V29" s="10"/>
      <c r="W29" s="10"/>
    </row>
    <row r="30" spans="1:23" customFormat="1" ht="15" x14ac:dyDescent="0.25">
      <c r="A30" s="30" t="s">
        <v>41</v>
      </c>
      <c r="B30" s="31"/>
      <c r="C30" s="31"/>
      <c r="D30" s="31"/>
      <c r="E30" s="32"/>
      <c r="V30" s="10"/>
      <c r="W30" s="10" t="s">
        <v>41</v>
      </c>
    </row>
    <row r="31" spans="1:23" customFormat="1" ht="15" x14ac:dyDescent="0.25">
      <c r="A31" s="11">
        <f>IF(F31&lt;&gt;"",COUNTA(F$1:F31),"")</f>
        <v>14</v>
      </c>
      <c r="B31" s="12" t="s">
        <v>42</v>
      </c>
      <c r="C31" s="13" t="s">
        <v>43</v>
      </c>
      <c r="D31" s="14" t="s">
        <v>44</v>
      </c>
      <c r="E31" s="18">
        <v>25.263359999999999</v>
      </c>
      <c r="F31" s="1" t="s">
        <v>16</v>
      </c>
      <c r="V31" s="10"/>
      <c r="W31" s="10"/>
    </row>
    <row r="32" spans="1:23" customFormat="1" ht="15" x14ac:dyDescent="0.25">
      <c r="A32" s="11">
        <f>IF(F32&lt;&gt;"",COUNTA(F$1:F32),"")</f>
        <v>15</v>
      </c>
      <c r="B32" s="12" t="s">
        <v>45</v>
      </c>
      <c r="C32" s="13" t="s">
        <v>46</v>
      </c>
      <c r="D32" s="14" t="s">
        <v>44</v>
      </c>
      <c r="E32" s="15">
        <v>35.607556799999998</v>
      </c>
      <c r="F32" s="1" t="s">
        <v>16</v>
      </c>
      <c r="V32" s="10"/>
      <c r="W32" s="10"/>
    </row>
    <row r="33" spans="1:23" customFormat="1" ht="22.5" x14ac:dyDescent="0.25">
      <c r="A33" s="11">
        <f>IF(F33&lt;&gt;"",COUNTA(F$1:F33),"")</f>
        <v>16</v>
      </c>
      <c r="B33" s="12" t="s">
        <v>47</v>
      </c>
      <c r="C33" s="13" t="s">
        <v>48</v>
      </c>
      <c r="D33" s="14" t="s">
        <v>44</v>
      </c>
      <c r="E33" s="20">
        <v>7.7199359999999997</v>
      </c>
      <c r="F33" s="1" t="s">
        <v>16</v>
      </c>
      <c r="V33" s="10"/>
      <c r="W33" s="10"/>
    </row>
    <row r="34" spans="1:23" customFormat="1" ht="22.5" x14ac:dyDescent="0.25">
      <c r="A34" s="11">
        <f>IF(F34&lt;&gt;"",COUNTA(F$1:F34),"")</f>
        <v>17</v>
      </c>
      <c r="B34" s="12" t="s">
        <v>49</v>
      </c>
      <c r="C34" s="13" t="s">
        <v>50</v>
      </c>
      <c r="D34" s="14" t="s">
        <v>44</v>
      </c>
      <c r="E34" s="15">
        <v>1.48176E-2</v>
      </c>
      <c r="F34" s="1" t="s">
        <v>16</v>
      </c>
      <c r="V34" s="10"/>
      <c r="W34" s="10"/>
    </row>
    <row r="35" spans="1:23" customFormat="1" ht="15" x14ac:dyDescent="0.25">
      <c r="A35" s="11">
        <f>IF(F35&lt;&gt;"",COUNTA(F$1:F35),"")</f>
        <v>18</v>
      </c>
      <c r="B35" s="12" t="s">
        <v>51</v>
      </c>
      <c r="C35" s="13" t="s">
        <v>52</v>
      </c>
      <c r="D35" s="14" t="s">
        <v>44</v>
      </c>
      <c r="E35" s="15">
        <v>79.437153600000002</v>
      </c>
      <c r="F35" s="1" t="s">
        <v>16</v>
      </c>
      <c r="V35" s="10"/>
      <c r="W35" s="10"/>
    </row>
    <row r="36" spans="1:23" customFormat="1" ht="22.5" x14ac:dyDescent="0.25">
      <c r="A36" s="11">
        <f>IF(F36&lt;&gt;"",COUNTA(F$1:F36),"")</f>
        <v>19</v>
      </c>
      <c r="B36" s="12" t="s">
        <v>53</v>
      </c>
      <c r="C36" s="13" t="s">
        <v>54</v>
      </c>
      <c r="D36" s="14" t="s">
        <v>44</v>
      </c>
      <c r="E36" s="16">
        <v>4.5792000000000002</v>
      </c>
      <c r="F36" s="1" t="s">
        <v>16</v>
      </c>
      <c r="V36" s="10"/>
      <c r="W36" s="10"/>
    </row>
    <row r="37" spans="1:23" customFormat="1" ht="22.5" x14ac:dyDescent="0.25">
      <c r="A37" s="11">
        <f>IF(F37&lt;&gt;"",COUNTA(F$1:F37),"")</f>
        <v>20</v>
      </c>
      <c r="B37" s="12" t="s">
        <v>55</v>
      </c>
      <c r="C37" s="13" t="s">
        <v>56</v>
      </c>
      <c r="D37" s="14" t="s">
        <v>44</v>
      </c>
      <c r="E37" s="20">
        <v>778.05235200000004</v>
      </c>
      <c r="F37" s="1" t="s">
        <v>16</v>
      </c>
      <c r="V37" s="10"/>
      <c r="W37" s="10"/>
    </row>
    <row r="38" spans="1:23" customFormat="1" ht="15" x14ac:dyDescent="0.25">
      <c r="A38" s="30" t="s">
        <v>57</v>
      </c>
      <c r="B38" s="31"/>
      <c r="C38" s="31"/>
      <c r="D38" s="31"/>
      <c r="E38" s="32"/>
      <c r="V38" s="10"/>
      <c r="W38" s="10" t="s">
        <v>57</v>
      </c>
    </row>
    <row r="39" spans="1:23" customFormat="1" ht="15" x14ac:dyDescent="0.25">
      <c r="A39" s="11">
        <f>IF(F39&lt;&gt;"",COUNTA(F$1:F39),"")</f>
        <v>21</v>
      </c>
      <c r="B39" s="12"/>
      <c r="C39" s="13" t="s">
        <v>58</v>
      </c>
      <c r="D39" s="14" t="s">
        <v>59</v>
      </c>
      <c r="E39" s="21">
        <v>10</v>
      </c>
      <c r="F39" s="1" t="s">
        <v>16</v>
      </c>
      <c r="V39" s="10"/>
      <c r="W39" s="10"/>
    </row>
    <row r="40" spans="1:23" customFormat="1" ht="15" x14ac:dyDescent="0.25">
      <c r="A40" s="11">
        <f>IF(F40&lt;&gt;"",COUNTA(F$1:F40),"")</f>
        <v>22</v>
      </c>
      <c r="B40" s="12"/>
      <c r="C40" s="13" t="s">
        <v>60</v>
      </c>
      <c r="D40" s="14" t="s">
        <v>61</v>
      </c>
      <c r="E40" s="21">
        <v>180</v>
      </c>
      <c r="F40" s="1" t="s">
        <v>16</v>
      </c>
      <c r="V40" s="10"/>
      <c r="W40" s="10"/>
    </row>
    <row r="41" spans="1:23" customFormat="1" ht="15" x14ac:dyDescent="0.25">
      <c r="A41" s="11">
        <f>IF(F41&lt;&gt;"",COUNTA(F$1:F41),"")</f>
        <v>23</v>
      </c>
      <c r="B41" s="12"/>
      <c r="C41" s="13" t="s">
        <v>62</v>
      </c>
      <c r="D41" s="14"/>
      <c r="E41" s="21">
        <v>20</v>
      </c>
      <c r="F41" s="1" t="s">
        <v>16</v>
      </c>
      <c r="V41" s="10"/>
      <c r="W41" s="10"/>
    </row>
    <row r="42" spans="1:23" customFormat="1" ht="15" x14ac:dyDescent="0.25">
      <c r="A42" s="11">
        <f>IF(F42&lt;&gt;"",COUNTA(F$1:F42),"")</f>
        <v>24</v>
      </c>
      <c r="B42" s="12"/>
      <c r="C42" s="13" t="s">
        <v>63</v>
      </c>
      <c r="D42" s="14" t="s">
        <v>59</v>
      </c>
      <c r="E42" s="21">
        <v>110</v>
      </c>
      <c r="F42" s="1" t="s">
        <v>16</v>
      </c>
      <c r="V42" s="10"/>
      <c r="W42" s="10"/>
    </row>
    <row r="43" spans="1:23" customFormat="1" ht="15" x14ac:dyDescent="0.25">
      <c r="A43" s="11">
        <f>IF(F43&lt;&gt;"",COUNTA(F$1:F43),"")</f>
        <v>25</v>
      </c>
      <c r="B43" s="12"/>
      <c r="C43" s="13" t="s">
        <v>64</v>
      </c>
      <c r="D43" s="14"/>
      <c r="E43" s="21">
        <v>270</v>
      </c>
      <c r="F43" s="1" t="s">
        <v>16</v>
      </c>
      <c r="V43" s="10"/>
      <c r="W43" s="10"/>
    </row>
    <row r="44" spans="1:23" customFormat="1" ht="15" x14ac:dyDescent="0.25">
      <c r="A44" s="11">
        <f>IF(F44&lt;&gt;"",COUNTA(F$1:F44),"")</f>
        <v>26</v>
      </c>
      <c r="B44" s="12"/>
      <c r="C44" s="13" t="s">
        <v>65</v>
      </c>
      <c r="D44" s="14"/>
      <c r="E44" s="21">
        <v>270</v>
      </c>
      <c r="F44" s="1" t="s">
        <v>16</v>
      </c>
      <c r="V44" s="10"/>
      <c r="W44" s="10"/>
    </row>
    <row r="45" spans="1:23" customFormat="1" ht="15" x14ac:dyDescent="0.25">
      <c r="A45" s="11">
        <f>IF(F45&lt;&gt;"",COUNTA(F$1:F45),"")</f>
        <v>27</v>
      </c>
      <c r="B45" s="12"/>
      <c r="C45" s="13" t="s">
        <v>66</v>
      </c>
      <c r="D45" s="14"/>
      <c r="E45" s="21">
        <v>384</v>
      </c>
      <c r="F45" s="1" t="s">
        <v>16</v>
      </c>
      <c r="V45" s="10"/>
      <c r="W45" s="10"/>
    </row>
    <row r="46" spans="1:23" customFormat="1" ht="15" x14ac:dyDescent="0.25">
      <c r="A46" s="11">
        <f>IF(F46&lt;&gt;"",COUNTA(F$1:F46),"")</f>
        <v>28</v>
      </c>
      <c r="B46" s="12"/>
      <c r="C46" s="13" t="s">
        <v>67</v>
      </c>
      <c r="D46" s="14" t="s">
        <v>59</v>
      </c>
      <c r="E46" s="21">
        <v>60</v>
      </c>
      <c r="F46" s="1" t="s">
        <v>16</v>
      </c>
      <c r="V46" s="10"/>
      <c r="W46" s="10"/>
    </row>
    <row r="47" spans="1:23" customFormat="1" ht="15" x14ac:dyDescent="0.25">
      <c r="A47" s="11">
        <f>IF(F47&lt;&gt;"",COUNTA(F$1:F47),"")</f>
        <v>29</v>
      </c>
      <c r="B47" s="12"/>
      <c r="C47" s="13" t="s">
        <v>68</v>
      </c>
      <c r="D47" s="14" t="s">
        <v>61</v>
      </c>
      <c r="E47" s="21">
        <v>110</v>
      </c>
      <c r="F47" s="1" t="s">
        <v>16</v>
      </c>
      <c r="V47" s="10"/>
      <c r="W47" s="10"/>
    </row>
    <row r="48" spans="1:23" customFormat="1" ht="15" x14ac:dyDescent="0.25">
      <c r="A48" s="11">
        <f>IF(F48&lt;&gt;"",COUNTA(F$1:F48),"")</f>
        <v>30</v>
      </c>
      <c r="B48" s="12" t="s">
        <v>69</v>
      </c>
      <c r="C48" s="13" t="s">
        <v>70</v>
      </c>
      <c r="D48" s="14" t="s">
        <v>71</v>
      </c>
      <c r="E48" s="18">
        <v>2.1180000000000001E-2</v>
      </c>
      <c r="F48" s="1" t="s">
        <v>16</v>
      </c>
      <c r="V48" s="10"/>
      <c r="W48" s="10"/>
    </row>
    <row r="49" spans="1:23" customFormat="1" ht="15" x14ac:dyDescent="0.25">
      <c r="A49" s="11">
        <f>IF(F49&lt;&gt;"",COUNTA(F$1:F49),"")</f>
        <v>31</v>
      </c>
      <c r="B49" s="12" t="s">
        <v>72</v>
      </c>
      <c r="C49" s="13" t="s">
        <v>73</v>
      </c>
      <c r="D49" s="14" t="s">
        <v>74</v>
      </c>
      <c r="E49" s="20">
        <v>0.35323199999999999</v>
      </c>
      <c r="F49" s="1" t="s">
        <v>16</v>
      </c>
      <c r="V49" s="10"/>
      <c r="W49" s="10"/>
    </row>
    <row r="50" spans="1:23" customFormat="1" ht="15" x14ac:dyDescent="0.25">
      <c r="A50" s="11">
        <f>IF(F50&lt;&gt;"",COUNTA(F$1:F50),"")</f>
        <v>32</v>
      </c>
      <c r="B50" s="12" t="s">
        <v>75</v>
      </c>
      <c r="C50" s="13" t="s">
        <v>76</v>
      </c>
      <c r="D50" s="14" t="s">
        <v>77</v>
      </c>
      <c r="E50" s="20">
        <v>145.53141600000001</v>
      </c>
      <c r="F50" s="1" t="s">
        <v>16</v>
      </c>
      <c r="V50" s="10"/>
      <c r="W50" s="10"/>
    </row>
    <row r="51" spans="1:23" customFormat="1" ht="15" x14ac:dyDescent="0.25">
      <c r="A51" s="11">
        <f>IF(F51&lt;&gt;"",COUNTA(F$1:F51),"")</f>
        <v>33</v>
      </c>
      <c r="B51" s="12" t="s">
        <v>78</v>
      </c>
      <c r="C51" s="13" t="s">
        <v>79</v>
      </c>
      <c r="D51" s="14" t="s">
        <v>80</v>
      </c>
      <c r="E51" s="16">
        <v>2.0411999999999999</v>
      </c>
      <c r="F51" s="1" t="s">
        <v>16</v>
      </c>
      <c r="V51" s="10"/>
      <c r="W51" s="10"/>
    </row>
    <row r="52" spans="1:23" customFormat="1" ht="22.5" x14ac:dyDescent="0.25">
      <c r="A52" s="11">
        <f>IF(F52&lt;&gt;"",COUNTA(F$1:F52),"")</f>
        <v>34</v>
      </c>
      <c r="B52" s="12" t="s">
        <v>81</v>
      </c>
      <c r="C52" s="13" t="s">
        <v>82</v>
      </c>
      <c r="D52" s="14" t="s">
        <v>71</v>
      </c>
      <c r="E52" s="16">
        <v>8.9999999999999998E-4</v>
      </c>
      <c r="F52" s="1" t="s">
        <v>16</v>
      </c>
      <c r="V52" s="10"/>
      <c r="W52" s="10"/>
    </row>
    <row r="53" spans="1:23" customFormat="1" ht="15" x14ac:dyDescent="0.25">
      <c r="A53" s="11">
        <f>IF(F53&lt;&gt;"",COUNTA(F$1:F53),"")</f>
        <v>35</v>
      </c>
      <c r="B53" s="12" t="s">
        <v>83</v>
      </c>
      <c r="C53" s="13" t="s">
        <v>84</v>
      </c>
      <c r="D53" s="14" t="s">
        <v>80</v>
      </c>
      <c r="E53" s="18">
        <v>5.78268</v>
      </c>
      <c r="F53" s="1" t="s">
        <v>16</v>
      </c>
      <c r="V53" s="10"/>
      <c r="W53" s="10"/>
    </row>
    <row r="54" spans="1:23" customFormat="1" ht="22.5" x14ac:dyDescent="0.25">
      <c r="A54" s="11">
        <f>IF(F54&lt;&gt;"",COUNTA(F$1:F54),"")</f>
        <v>36</v>
      </c>
      <c r="B54" s="12" t="s">
        <v>85</v>
      </c>
      <c r="C54" s="13" t="s">
        <v>86</v>
      </c>
      <c r="D54" s="14" t="s">
        <v>71</v>
      </c>
      <c r="E54" s="18">
        <v>2.052E-2</v>
      </c>
      <c r="F54" s="1" t="s">
        <v>16</v>
      </c>
      <c r="V54" s="10"/>
      <c r="W54" s="10"/>
    </row>
    <row r="55" spans="1:23" customFormat="1" ht="15" x14ac:dyDescent="0.25">
      <c r="A55" s="11">
        <f>IF(F55&lt;&gt;"",COUNTA(F$1:F55),"")</f>
        <v>37</v>
      </c>
      <c r="B55" s="12" t="s">
        <v>87</v>
      </c>
      <c r="C55" s="13" t="s">
        <v>88</v>
      </c>
      <c r="D55" s="14" t="s">
        <v>71</v>
      </c>
      <c r="E55" s="15">
        <v>1.0971469</v>
      </c>
      <c r="F55" s="1" t="s">
        <v>16</v>
      </c>
      <c r="V55" s="10"/>
      <c r="W55" s="10"/>
    </row>
    <row r="56" spans="1:23" customFormat="1" ht="22.5" x14ac:dyDescent="0.25">
      <c r="A56" s="11">
        <f>IF(F56&lt;&gt;"",COUNTA(F$1:F56),"")</f>
        <v>38</v>
      </c>
      <c r="B56" s="12" t="s">
        <v>89</v>
      </c>
      <c r="C56" s="13" t="s">
        <v>90</v>
      </c>
      <c r="D56" s="14" t="s">
        <v>91</v>
      </c>
      <c r="E56" s="22">
        <v>2.2000000000000002</v>
      </c>
      <c r="F56" s="1" t="s">
        <v>16</v>
      </c>
      <c r="V56" s="10"/>
      <c r="W56" s="10"/>
    </row>
    <row r="57" spans="1:23" customFormat="1" ht="22.5" x14ac:dyDescent="0.25">
      <c r="A57" s="11">
        <f>IF(F57&lt;&gt;"",COUNTA(F$1:F57),"")</f>
        <v>39</v>
      </c>
      <c r="B57" s="12" t="s">
        <v>92</v>
      </c>
      <c r="C57" s="13" t="s">
        <v>93</v>
      </c>
      <c r="D57" s="14" t="s">
        <v>71</v>
      </c>
      <c r="E57" s="18">
        <v>1.7639999999999999E-2</v>
      </c>
      <c r="F57" s="1" t="s">
        <v>16</v>
      </c>
      <c r="V57" s="10"/>
      <c r="W57" s="10"/>
    </row>
    <row r="58" spans="1:23" customFormat="1" ht="33.75" x14ac:dyDescent="0.25">
      <c r="A58" s="11">
        <f>IF(F58&lt;&gt;"",COUNTA(F$1:F58),"")</f>
        <v>40</v>
      </c>
      <c r="B58" s="12" t="s">
        <v>94</v>
      </c>
      <c r="C58" s="13" t="s">
        <v>95</v>
      </c>
      <c r="D58" s="14" t="s">
        <v>71</v>
      </c>
      <c r="E58" s="18">
        <v>5.2920000000000002E-2</v>
      </c>
      <c r="F58" s="1" t="s">
        <v>16</v>
      </c>
      <c r="V58" s="10"/>
      <c r="W58" s="10"/>
    </row>
    <row r="59" spans="1:23" customFormat="1" ht="15" x14ac:dyDescent="0.25">
      <c r="A59" s="11">
        <f>IF(F59&lt;&gt;"",COUNTA(F$1:F59),"")</f>
        <v>41</v>
      </c>
      <c r="B59" s="12" t="s">
        <v>96</v>
      </c>
      <c r="C59" s="13" t="s">
        <v>97</v>
      </c>
      <c r="D59" s="14" t="s">
        <v>80</v>
      </c>
      <c r="E59" s="17">
        <v>0.93600000000000005</v>
      </c>
      <c r="F59" s="1" t="s">
        <v>16</v>
      </c>
      <c r="V59" s="10"/>
      <c r="W59" s="10"/>
    </row>
    <row r="60" spans="1:23" customFormat="1" ht="22.5" x14ac:dyDescent="0.25">
      <c r="A60" s="11">
        <f>IF(F60&lt;&gt;"",COUNTA(F$1:F60),"")</f>
        <v>42</v>
      </c>
      <c r="B60" s="12" t="s">
        <v>98</v>
      </c>
      <c r="C60" s="13" t="s">
        <v>99</v>
      </c>
      <c r="D60" s="14" t="s">
        <v>80</v>
      </c>
      <c r="E60" s="22">
        <v>226.8</v>
      </c>
      <c r="F60" s="1" t="s">
        <v>16</v>
      </c>
      <c r="V60" s="10"/>
      <c r="W60" s="10"/>
    </row>
    <row r="61" spans="1:23" customFormat="1" ht="15" x14ac:dyDescent="0.25">
      <c r="A61" s="11">
        <f>IF(F61&lt;&gt;"",COUNTA(F$1:F61),"")</f>
        <v>43</v>
      </c>
      <c r="B61" s="12" t="s">
        <v>100</v>
      </c>
      <c r="C61" s="13" t="s">
        <v>101</v>
      </c>
      <c r="D61" s="14" t="s">
        <v>80</v>
      </c>
      <c r="E61" s="17">
        <v>117.744</v>
      </c>
      <c r="F61" s="1" t="s">
        <v>16</v>
      </c>
      <c r="V61" s="10"/>
      <c r="W61" s="10"/>
    </row>
    <row r="62" spans="1:23" customFormat="1" ht="15" x14ac:dyDescent="0.25">
      <c r="A62" s="11">
        <f>IF(F62&lt;&gt;"",COUNTA(F$1:F62),"")</f>
        <v>44</v>
      </c>
      <c r="B62" s="12" t="s">
        <v>102</v>
      </c>
      <c r="C62" s="13" t="s">
        <v>103</v>
      </c>
      <c r="D62" s="14" t="s">
        <v>71</v>
      </c>
      <c r="E62" s="16">
        <v>4.2042000000000002</v>
      </c>
      <c r="F62" s="1" t="s">
        <v>16</v>
      </c>
      <c r="V62" s="10"/>
      <c r="W62" s="10"/>
    </row>
    <row r="63" spans="1:23" customFormat="1" ht="15" x14ac:dyDescent="0.25">
      <c r="A63" s="11">
        <f>IF(F63&lt;&gt;"",COUNTA(F$1:F63),"")</f>
        <v>45</v>
      </c>
      <c r="B63" s="12" t="s">
        <v>104</v>
      </c>
      <c r="C63" s="13" t="s">
        <v>105</v>
      </c>
      <c r="D63" s="14" t="s">
        <v>71</v>
      </c>
      <c r="E63" s="20">
        <v>0.46384199999999998</v>
      </c>
      <c r="F63" s="1" t="s">
        <v>16</v>
      </c>
      <c r="V63" s="10"/>
      <c r="W63" s="10"/>
    </row>
    <row r="64" spans="1:23" customFormat="1" ht="15" x14ac:dyDescent="0.25">
      <c r="A64" s="11">
        <f>IF(F64&lt;&gt;"",COUNTA(F$1:F64),"")</f>
        <v>46</v>
      </c>
      <c r="B64" s="12" t="s">
        <v>106</v>
      </c>
      <c r="C64" s="13" t="s">
        <v>107</v>
      </c>
      <c r="D64" s="14" t="s">
        <v>71</v>
      </c>
      <c r="E64" s="20">
        <v>2.026008</v>
      </c>
      <c r="F64" s="1" t="s">
        <v>16</v>
      </c>
      <c r="V64" s="10"/>
      <c r="W64" s="10"/>
    </row>
    <row r="65" spans="1:23" customFormat="1" ht="22.5" x14ac:dyDescent="0.25">
      <c r="A65" s="11">
        <f>IF(F65&lt;&gt;"",COUNTA(F$1:F65),"")</f>
        <v>47</v>
      </c>
      <c r="B65" s="12" t="s">
        <v>108</v>
      </c>
      <c r="C65" s="13" t="s">
        <v>109</v>
      </c>
      <c r="D65" s="14" t="s">
        <v>74</v>
      </c>
      <c r="E65" s="16">
        <v>3.8988</v>
      </c>
      <c r="F65" s="1" t="s">
        <v>16</v>
      </c>
      <c r="V65" s="10"/>
      <c r="W65" s="10"/>
    </row>
    <row r="66" spans="1:23" customFormat="1" ht="33.75" x14ac:dyDescent="0.25">
      <c r="A66" s="11">
        <f>IF(F66&lt;&gt;"",COUNTA(F$1:F66),"")</f>
        <v>48</v>
      </c>
      <c r="B66" s="12" t="s">
        <v>110</v>
      </c>
      <c r="C66" s="13" t="s">
        <v>111</v>
      </c>
      <c r="D66" s="14" t="s">
        <v>74</v>
      </c>
      <c r="E66" s="17">
        <v>6.3540000000000001</v>
      </c>
      <c r="F66" s="1" t="s">
        <v>16</v>
      </c>
      <c r="V66" s="10"/>
      <c r="W66" s="10"/>
    </row>
    <row r="67" spans="1:23" customFormat="1" ht="22.5" x14ac:dyDescent="0.25">
      <c r="A67" s="11">
        <f>IF(F67&lt;&gt;"",COUNTA(F$1:F67),"")</f>
        <v>49</v>
      </c>
      <c r="B67" s="12" t="s">
        <v>112</v>
      </c>
      <c r="C67" s="13" t="s">
        <v>113</v>
      </c>
      <c r="D67" s="14" t="s">
        <v>74</v>
      </c>
      <c r="E67" s="20">
        <v>1.5120000000000001E-3</v>
      </c>
      <c r="F67" s="1" t="s">
        <v>16</v>
      </c>
      <c r="V67" s="10"/>
      <c r="W67" s="10"/>
    </row>
    <row r="68" spans="1:23" customFormat="1" ht="22.5" x14ac:dyDescent="0.25">
      <c r="A68" s="11">
        <f>IF(F68&lt;&gt;"",COUNTA(F$1:F68),"")</f>
        <v>50</v>
      </c>
      <c r="B68" s="12" t="s">
        <v>114</v>
      </c>
      <c r="C68" s="13" t="s">
        <v>115</v>
      </c>
      <c r="D68" s="14" t="s">
        <v>74</v>
      </c>
      <c r="E68" s="19">
        <v>8.01</v>
      </c>
      <c r="F68" s="1" t="s">
        <v>16</v>
      </c>
      <c r="V68" s="10"/>
      <c r="W68" s="10"/>
    </row>
    <row r="69" spans="1:23" customFormat="1" ht="22.5" x14ac:dyDescent="0.25">
      <c r="A69" s="11">
        <f>IF(F69&lt;&gt;"",COUNTA(F$1:F69),"")</f>
        <v>51</v>
      </c>
      <c r="B69" s="12" t="s">
        <v>116</v>
      </c>
      <c r="C69" s="13" t="s">
        <v>117</v>
      </c>
      <c r="D69" s="14" t="s">
        <v>74</v>
      </c>
      <c r="E69" s="17">
        <v>87.897000000000006</v>
      </c>
      <c r="F69" s="1" t="s">
        <v>16</v>
      </c>
      <c r="V69" s="10"/>
      <c r="W69" s="10"/>
    </row>
    <row r="70" spans="1:23" customFormat="1" ht="15" x14ac:dyDescent="0.25">
      <c r="A70" s="11">
        <f>IF(F70&lt;&gt;"",COUNTA(F$1:F70),"")</f>
        <v>52</v>
      </c>
      <c r="B70" s="12" t="s">
        <v>118</v>
      </c>
      <c r="C70" s="13" t="s">
        <v>119</v>
      </c>
      <c r="D70" s="14" t="s">
        <v>120</v>
      </c>
      <c r="E70" s="17">
        <v>394.12200000000001</v>
      </c>
      <c r="F70" s="1" t="s">
        <v>16</v>
      </c>
      <c r="V70" s="10"/>
      <c r="W70" s="10"/>
    </row>
    <row r="71" spans="1:23" customFormat="1" ht="15" x14ac:dyDescent="0.25">
      <c r="A71" s="11">
        <f>IF(F71&lt;&gt;"",COUNTA(F$1:F71),"")</f>
        <v>53</v>
      </c>
      <c r="B71" s="12" t="s">
        <v>121</v>
      </c>
      <c r="C71" s="13" t="s">
        <v>122</v>
      </c>
      <c r="D71" s="14" t="s">
        <v>71</v>
      </c>
      <c r="E71" s="16">
        <v>0.1206</v>
      </c>
      <c r="F71" s="1" t="s">
        <v>16</v>
      </c>
      <c r="V71" s="10"/>
      <c r="W71" s="10"/>
    </row>
    <row r="72" spans="1:23" customFormat="1" ht="15" x14ac:dyDescent="0.25">
      <c r="A72" s="11">
        <f>IF(F72&lt;&gt;"",COUNTA(F$1:F72),"")</f>
        <v>54</v>
      </c>
      <c r="B72" s="12" t="s">
        <v>123</v>
      </c>
      <c r="C72" s="13" t="s">
        <v>124</v>
      </c>
      <c r="D72" s="14" t="s">
        <v>71</v>
      </c>
      <c r="E72" s="20">
        <v>0.207564</v>
      </c>
      <c r="F72" s="1" t="s">
        <v>16</v>
      </c>
      <c r="V72" s="10"/>
      <c r="W72" s="10"/>
    </row>
    <row r="73" spans="1:23" customFormat="1" ht="22.5" x14ac:dyDescent="0.25">
      <c r="A73" s="11">
        <f>IF(F73&lt;&gt;"",COUNTA(F$1:F73),"")</f>
        <v>55</v>
      </c>
      <c r="B73" s="12" t="s">
        <v>125</v>
      </c>
      <c r="C73" s="13" t="s">
        <v>126</v>
      </c>
      <c r="D73" s="14" t="s">
        <v>61</v>
      </c>
      <c r="E73" s="21">
        <v>186</v>
      </c>
      <c r="F73" s="1" t="s">
        <v>16</v>
      </c>
      <c r="V73" s="10"/>
      <c r="W73" s="10"/>
    </row>
    <row r="74" spans="1:23" customFormat="1" ht="15" x14ac:dyDescent="0.25">
      <c r="A74" s="11">
        <f>IF(F74&lt;&gt;"",COUNTA(F$1:F74),"")</f>
        <v>56</v>
      </c>
      <c r="B74" s="12" t="s">
        <v>127</v>
      </c>
      <c r="C74" s="13" t="s">
        <v>107</v>
      </c>
      <c r="D74" s="14" t="s">
        <v>71</v>
      </c>
      <c r="E74" s="16">
        <v>-0.5544</v>
      </c>
      <c r="F74" s="1" t="s">
        <v>16</v>
      </c>
      <c r="V74" s="10"/>
      <c r="W74" s="10"/>
    </row>
    <row r="75" spans="1:23" customFormat="1" ht="15" x14ac:dyDescent="0.25">
      <c r="A75" s="11">
        <f>IF(F75&lt;&gt;"",COUNTA(F$1:F75),"")</f>
        <v>57</v>
      </c>
      <c r="B75" s="12" t="s">
        <v>128</v>
      </c>
      <c r="C75" s="13" t="s">
        <v>129</v>
      </c>
      <c r="D75" s="14" t="s">
        <v>120</v>
      </c>
      <c r="E75" s="22">
        <v>4202.1000000000004</v>
      </c>
      <c r="F75" s="1" t="s">
        <v>16</v>
      </c>
      <c r="V75" s="10"/>
      <c r="W75" s="10"/>
    </row>
    <row r="76" spans="1:23" customFormat="1" ht="22.5" x14ac:dyDescent="0.25">
      <c r="A76" s="11">
        <f>IF(F76&lt;&gt;"",COUNTA(F$1:F76),"")</f>
        <v>58</v>
      </c>
      <c r="B76" s="12" t="s">
        <v>130</v>
      </c>
      <c r="C76" s="13" t="s">
        <v>131</v>
      </c>
      <c r="D76" s="14" t="s">
        <v>61</v>
      </c>
      <c r="E76" s="17">
        <v>10.206</v>
      </c>
      <c r="F76" s="1" t="s">
        <v>16</v>
      </c>
      <c r="V76" s="10"/>
      <c r="W76" s="10"/>
    </row>
    <row r="77" spans="1:23" customFormat="1" ht="22.5" x14ac:dyDescent="0.25">
      <c r="A77" s="11">
        <f>IF(F77&lt;&gt;"",COUNTA(F$1:F77),"")</f>
        <v>59</v>
      </c>
      <c r="B77" s="12" t="s">
        <v>132</v>
      </c>
      <c r="C77" s="13" t="s">
        <v>133</v>
      </c>
      <c r="D77" s="14" t="s">
        <v>74</v>
      </c>
      <c r="E77" s="17">
        <v>16.943999999999999</v>
      </c>
      <c r="F77" s="1" t="s">
        <v>16</v>
      </c>
      <c r="V77" s="10"/>
      <c r="W77" s="10"/>
    </row>
    <row r="78" spans="1:23" customFormat="1" ht="22.5" x14ac:dyDescent="0.25">
      <c r="A78" s="11">
        <f>IF(F78&lt;&gt;"",COUNTA(F$1:F78),"")</f>
        <v>60</v>
      </c>
      <c r="B78" s="12" t="s">
        <v>134</v>
      </c>
      <c r="C78" s="13" t="s">
        <v>135</v>
      </c>
      <c r="D78" s="14" t="s">
        <v>74</v>
      </c>
      <c r="E78" s="17">
        <v>1.044</v>
      </c>
      <c r="F78" s="1" t="s">
        <v>16</v>
      </c>
      <c r="V78" s="10"/>
      <c r="W78" s="10"/>
    </row>
    <row r="79" spans="1:23" customFormat="1" ht="22.5" x14ac:dyDescent="0.25">
      <c r="A79" s="11">
        <f>IF(F79&lt;&gt;"",COUNTA(F$1:F79),"")</f>
        <v>61</v>
      </c>
      <c r="B79" s="12" t="s">
        <v>136</v>
      </c>
      <c r="C79" s="13" t="s">
        <v>137</v>
      </c>
      <c r="D79" s="14" t="s">
        <v>74</v>
      </c>
      <c r="E79" s="16">
        <v>94.039199999999994</v>
      </c>
      <c r="F79" s="1" t="s">
        <v>16</v>
      </c>
      <c r="V79" s="10"/>
      <c r="W79" s="10"/>
    </row>
    <row r="80" spans="1:23" customFormat="1" ht="22.5" x14ac:dyDescent="0.25">
      <c r="A80" s="11">
        <f>IF(F80&lt;&gt;"",COUNTA(F$1:F80),"")</f>
        <v>62</v>
      </c>
      <c r="B80" s="12" t="s">
        <v>138</v>
      </c>
      <c r="C80" s="13" t="s">
        <v>139</v>
      </c>
      <c r="D80" s="14" t="s">
        <v>120</v>
      </c>
      <c r="E80" s="19">
        <v>1.89</v>
      </c>
      <c r="F80" s="1" t="s">
        <v>16</v>
      </c>
      <c r="V80" s="10"/>
      <c r="W80" s="10"/>
    </row>
    <row r="81" spans="1:23" customFormat="1" ht="67.5" x14ac:dyDescent="0.25">
      <c r="A81" s="11">
        <f>IF(F81&lt;&gt;"",COUNTA(F$1:F81),"")</f>
        <v>63</v>
      </c>
      <c r="B81" s="12" t="s">
        <v>140</v>
      </c>
      <c r="C81" s="13" t="s">
        <v>141</v>
      </c>
      <c r="D81" s="14" t="s">
        <v>80</v>
      </c>
      <c r="E81" s="17">
        <v>1354.056</v>
      </c>
      <c r="F81" s="1" t="s">
        <v>16</v>
      </c>
      <c r="V81" s="10"/>
      <c r="W81" s="10"/>
    </row>
    <row r="82" spans="1:23" customFormat="1" ht="15" x14ac:dyDescent="0.25">
      <c r="A82" s="25"/>
      <c r="B82" s="3"/>
      <c r="C82" s="26"/>
      <c r="D82" s="25"/>
      <c r="E82" s="27"/>
      <c r="F82" s="1"/>
      <c r="V82" s="10"/>
      <c r="W82" s="10"/>
    </row>
    <row r="83" spans="1:23" customFormat="1" ht="70.5" customHeight="1" x14ac:dyDescent="0.25">
      <c r="A83" s="36" t="s">
        <v>144</v>
      </c>
      <c r="B83" s="36"/>
      <c r="C83" s="36"/>
      <c r="D83" s="36"/>
      <c r="E83" s="36"/>
      <c r="F83" s="1"/>
      <c r="V83" s="10"/>
      <c r="W83" s="10"/>
    </row>
    <row r="84" spans="1:23" customFormat="1" ht="37.5" customHeight="1" x14ac:dyDescent="0.25">
      <c r="A84" s="28"/>
      <c r="B84" s="28"/>
      <c r="C84" s="28"/>
      <c r="D84" s="28"/>
      <c r="E84" s="28"/>
      <c r="F84" s="1"/>
      <c r="V84" s="10"/>
      <c r="W84" s="10"/>
    </row>
    <row r="85" spans="1:23" customFormat="1" ht="15" x14ac:dyDescent="0.25">
      <c r="A85" s="25"/>
      <c r="B85" s="3"/>
      <c r="C85" s="26"/>
      <c r="D85" s="25"/>
      <c r="E85" s="27"/>
      <c r="F85" s="1"/>
      <c r="V85" s="10"/>
      <c r="W85" s="10"/>
    </row>
    <row r="86" spans="1:23" customFormat="1" ht="13.5" customHeight="1" x14ac:dyDescent="0.25"/>
    <row r="87" spans="1:23" customFormat="1" ht="12" customHeight="1" x14ac:dyDescent="0.25">
      <c r="A87" s="33" t="s">
        <v>143</v>
      </c>
      <c r="B87" s="33"/>
      <c r="C87" s="33"/>
      <c r="D87" s="33"/>
      <c r="E87" s="33"/>
    </row>
    <row r="88" spans="1:23" customFormat="1" ht="15" customHeight="1" x14ac:dyDescent="0.25">
      <c r="B88" s="23"/>
      <c r="C88" s="24" t="s">
        <v>142</v>
      </c>
      <c r="D88" s="23"/>
      <c r="E88" s="23"/>
    </row>
  </sheetData>
  <mergeCells count="10">
    <mergeCell ref="D1:E1"/>
    <mergeCell ref="A30:E30"/>
    <mergeCell ref="A38:E38"/>
    <mergeCell ref="A87:E87"/>
    <mergeCell ref="C9:E9"/>
    <mergeCell ref="C10:E10"/>
    <mergeCell ref="C11:E11"/>
    <mergeCell ref="A15:E15"/>
    <mergeCell ref="A16:E16"/>
    <mergeCell ref="A83:E8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- Расчет общей </vt:lpstr>
      <vt:lpstr>'Локальная смета - Расчет общей '!Заголовки_для_печати</vt:lpstr>
      <vt:lpstr>'Локальная смета - Расчет общей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userpto</dc:creator>
  <cp:lastModifiedBy>user</cp:lastModifiedBy>
  <cp:lastPrinted>2026-09-01T05:32:23Z</cp:lastPrinted>
  <dcterms:created xsi:type="dcterms:W3CDTF">2020-09-30T08:50:27Z</dcterms:created>
  <dcterms:modified xsi:type="dcterms:W3CDTF">2026-09-01T05:51:49Z</dcterms:modified>
</cp:coreProperties>
</file>