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Закупки RU\МЦЕНСК документы по закупкам\Закупка №44 (Кровля гаража)\"/>
    </mc:Choice>
  </mc:AlternateContent>
  <bookViews>
    <workbookView xWindow="0" yWindow="0" windowWidth="20490" windowHeight="7665"/>
  </bookViews>
  <sheets>
    <sheet name="Локальная смета ремонт  кровли " sheetId="1" r:id="rId1"/>
  </sheets>
  <definedNames>
    <definedName name="_xlnm.Print_Titles" localSheetId="0">'Локальная смета ремонт  кровли '!$38:$38</definedName>
    <definedName name="_xlnm.Print_Area" localSheetId="0">'Локальная смета ремонт  кровли '!$A$1:$P$214</definedName>
  </definedNames>
  <calcPr calcId="162913"/>
</workbook>
</file>

<file path=xl/calcChain.xml><?xml version="1.0" encoding="utf-8"?>
<calcChain xmlns="http://schemas.openxmlformats.org/spreadsheetml/2006/main">
  <c r="D28" i="1" l="1"/>
  <c r="D30" i="1"/>
  <c r="P206" i="1" l="1"/>
  <c r="P205" i="1"/>
  <c r="P204" i="1"/>
</calcChain>
</file>

<file path=xl/sharedStrings.xml><?xml version="1.0" encoding="utf-8"?>
<sst xmlns="http://schemas.openxmlformats.org/spreadsheetml/2006/main" count="802" uniqueCount="227">
  <si>
    <t>Приложение № 3</t>
  </si>
  <si>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</si>
  <si>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</si>
  <si>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2025.3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</si>
  <si>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</si>
  <si>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</si>
  <si>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/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</si>
  <si>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</si>
  <si>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</si>
  <si>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</si>
  <si>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Письмо Минстроя России от 22.05.2026 № 31076-ИФ/09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</si>
  <si>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</si>
  <si>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Постановление Правительства Орловской области от 13.03.2026 № 145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</si>
  <si>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</si>
  <si>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</si>
  <si>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57. Орловская область</t>
  </si>
  <si>
    <t xml:space="preserve">Наименование зоны субъекта Российской Федерации </t>
  </si>
  <si>
    <t>Орловская область</t>
  </si>
  <si>
    <t>Текущий  ремонт  кровли   гаража  МУП "Водоканал" расположенного  по ул. Ленина д.6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</si>
  <si>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</si>
  <si>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</si>
  <si>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02-01-01</t>
  </si>
  <si>
    <t>Ремонт  рулонной кровли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</si>
  <si>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</si>
  <si>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</si>
  <si>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</si>
  <si>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</si>
  <si>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</si>
  <si>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</si>
  <si>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</si>
  <si>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</si>
  <si>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</si>
  <si>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</si>
  <si>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</si>
  <si>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</si>
  <si>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</si>
  <si>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</si>
  <si>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</si>
  <si>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</si>
  <si>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</si>
  <si>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</si>
  <si>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</si>
  <si>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</si>
  <si>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</si>
  <si>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</si>
  <si>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</si>
  <si>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</si>
  <si>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</si>
  <si>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</si>
  <si>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</si>
  <si>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</si>
  <si>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</si>
  <si>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</si>
  <si>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</si>
  <si>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</si>
  <si>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</si>
  <si>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Новый раздел</t>
  </si>
  <si>
    <t>1</t>
  </si>
  <si>
    <t>ГЭСН46-04-008-01</t>
  </si>
  <si>
    <t>Разборка покрытий кровель: из рулонных материалов</t>
  </si>
  <si>
    <t>100 м2</t>
  </si>
  <si>
    <t>ОТ(ЗТ)</t>
  </si>
  <si>
    <t>чел.-ч</t>
  </si>
  <si>
    <t>1-100-20</t>
  </si>
  <si>
    <t>Средний разряд работы 2,0</t>
  </si>
  <si>
    <t>2</t>
  </si>
  <si>
    <t>ЭМ</t>
  </si>
  <si>
    <t>91.06.03-055</t>
  </si>
  <si>
    <t>Лебедки электрические тяговым усилием 19,62 кН (2 т)</t>
  </si>
  <si>
    <t>маш.-ч</t>
  </si>
  <si>
    <t>Итого прямые затраты</t>
  </si>
  <si>
    <t>ФОТ</t>
  </si>
  <si>
    <t>Пр/812-040.2-1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</si>
  <si>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</si>
  <si>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%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</si>
  <si>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</si>
  <si>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</si>
  <si>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Всего по позиции</t>
  </si>
  <si>
    <t>ГЭСНр58-01-016-03</t>
  </si>
  <si>
    <t>Ремонт цементной стяжки площадью заделки: свыше 0,5 до 1,0 м2</t>
  </si>
  <si>
    <t>100 мест</t>
  </si>
  <si>
    <t>1-100-30</t>
  </si>
  <si>
    <t>Средний разряд работы 3,0</t>
  </si>
  <si>
    <t>91.06.03-060</t>
  </si>
  <si>
    <t>Лебедки электрические тяговым усилием до 5,79 кН (0,59 т)</t>
  </si>
  <si>
    <t>91.18.01-508</t>
  </si>
  <si>
    <t>Компрессоры винтовые передвижные с электродвигателем, давление до 1 МПа (10 атм), производительность до 5 м3/мин</t>
  </si>
  <si>
    <t>91.21.10-002</t>
  </si>
  <si>
    <t>Молотки отбойные пневматические при работе от передвижных компрессоров</t>
  </si>
  <si>
    <t>4</t>
  </si>
  <si>
    <t>М</t>
  </si>
  <si>
    <t>03.2.01.01-0001</t>
  </si>
  <si>
    <t>Портландцемент бездобавочный общестроительный ЦЕМ 0 32,5Н</t>
  </si>
  <si>
    <t>т</t>
  </si>
  <si>
    <t>Н</t>
  </si>
  <si>
    <t>04.3.01.09</t>
  </si>
  <si>
    <t>Раствор тяжелый цементный</t>
  </si>
  <si>
    <t>м3</t>
  </si>
  <si>
    <t>999-9900</t>
  </si>
  <si>
    <t>Строительный мусор</t>
  </si>
  <si>
    <t>Пр/812-092.0-1</t>
  </si>
  <si>
    <t>НР Крыши, кровли (ремонтно-строительные)</t>
  </si>
  <si>
    <t>Пр/774-092.0</t>
  </si>
  <si>
    <t>СП Крыши, кровли (ремонтно-строительные)</t>
  </si>
  <si>
    <t>3</t>
  </si>
  <si>
    <t>ГЭСН06-15-003-18</t>
  </si>
  <si>
    <t>Приготовление тяжелых кладочных растворов: цементных марки 100</t>
  </si>
  <si>
    <t>100 м3</t>
  </si>
  <si>
    <t>421/пр_2020_п.58_пп.б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</si>
  <si>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</si>
  <si>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ОТм(ЗТм)</t>
  </si>
  <si>
    <t>91.06.05-011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</si>
  <si>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</si>
  <si>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4-100-050</t>
  </si>
  <si>
    <t xml:space="preserve">ОТм(Зтм) Средний разряд машинистов 5 </t>
  </si>
  <si>
    <t>91.07.08-025</t>
  </si>
  <si>
    <t>Растворосмесители передвижные, объем барабана 250 л</t>
  </si>
  <si>
    <t>4-100-030</t>
  </si>
  <si>
    <t xml:space="preserve">ОТм(Зтм) Средний разряд машинистов 3 </t>
  </si>
  <si>
    <t>01.7.03.01-0001</t>
  </si>
  <si>
    <t>Вода</t>
  </si>
  <si>
    <t>03.2.01.05-0003</t>
  </si>
  <si>
    <t>Шлакопортландцемент общестроительный ЦЕМ III 32,5Н</t>
  </si>
  <si>
    <t>02.3.01.02</t>
  </si>
  <si>
    <t>Песок для строительных работ природный</t>
  </si>
  <si>
    <t>Пр/812-108.0-1, Приказ № 812/пр от 21.12.2020 п.25</t>
  </si>
  <si>
    <t>НР Изготовление в построечных условиях материалов, полуфабрикатов, металлических заготовок</t>
  </si>
  <si>
    <t>Пр/774-108.0, Приказ № 774/пр от 11.12.2020 п.16</t>
  </si>
  <si>
    <t>СП Изготовление в построечных условиях материалов, полуфабрикатов, металлических заготовок</t>
  </si>
  <si>
    <t>ФСБЦ-02.3.01.02-1120</t>
  </si>
  <si>
    <t>Песок природный для строительных работ II класс, крупный</t>
  </si>
  <si>
    <t>5</t>
  </si>
  <si>
    <t>ГЭСН12-01-016-02</t>
  </si>
  <si>
    <t>Огрунтовка оснований из бетона или раствора под водоизоляционный кровельный ковер: готовой эмульсией битумной</t>
  </si>
  <si>
    <t>1-100-32</t>
  </si>
  <si>
    <t>Средний разряд работы 3,2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</si>
  <si>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</si>
  <si>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</si>
  <si>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</si>
  <si>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</si>
  <si>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01.2.03.07</t>
  </si>
  <si>
    <t>Эмульсия битумная</t>
  </si>
  <si>
    <t>Пр/812-012.0-1, Приказ № 812/пр от 21.12.2020 п.25</t>
  </si>
  <si>
    <t>НР Кровли</t>
  </si>
  <si>
    <t>Пр/774-012.0, Приказ № 774/пр от 11.12.2020 п.16</t>
  </si>
  <si>
    <t>СП Кровли</t>
  </si>
  <si>
    <t>6</t>
  </si>
  <si>
    <t>ФСБЦ-01.2.03.05-0011</t>
  </si>
  <si>
    <t>Мастика (праймер) битумная с органическими растворителями для подготовки бетонных и цементно-песчаных поверхностей перед укладкой кровельных и гидроизоляционных материалов, диапазон температур от -20 до +40 °C, расход 0,2-0,3 кг/м2</t>
  </si>
  <si>
    <t>л</t>
  </si>
  <si>
    <t>7</t>
  </si>
  <si>
    <t>ГЭСН12-01-002-09</t>
  </si>
  <si>
    <t>Устройство кровель плоских из наплавляемых материалов: в два слоя</t>
  </si>
  <si>
    <t>1-100-38</t>
  </si>
  <si>
    <t>Средний разряд работы 3,8</t>
  </si>
  <si>
    <t>91.05.01-017</t>
  </si>
  <si>
    <t>Краны башенные, грузоподъемность 8 т</t>
  </si>
  <si>
    <t>4-100-060</t>
  </si>
  <si>
    <t xml:space="preserve">ОТм(Зтм) Средний разряд машинистов 6 </t>
  </si>
  <si>
    <t>91.05.05-015</t>
  </si>
  <si>
    <t>Краны на автомобильном ходу, грузоподъемность 16 т</t>
  </si>
  <si>
    <t>01.3.02.09-0022</t>
  </si>
  <si>
    <t>Пропан-бутан смесь техническая</t>
  </si>
  <si>
    <t>кг</t>
  </si>
  <si>
    <t>12.1.02.15</t>
  </si>
  <si>
    <t>Материалы рулонные кровельные для верхнего слоя</t>
  </si>
  <si>
    <t>м2</t>
  </si>
  <si>
    <t>Материалы рулонные кровельные для нижних слоев</t>
  </si>
  <si>
    <t>8</t>
  </si>
  <si>
    <t>ФСБЦ-12.1.02.15-0093</t>
  </si>
  <si>
    <t>Материал рулонный битумно-полимерный гидроизоляционный для гидроизоляции железобетонной плиты проезжей части мостовых сооружений и дорог, наплавляемый, основа полиэстер, гибкость не выше -25 °C, продольная/поперечная прочность не менее 600/600 Н, теплостойкость не ниже +100 °C, пожарно-технические характеристики Г4, В3, РП4, масса 5,5 кг/м2</t>
  </si>
  <si>
    <t>9</t>
  </si>
  <si>
    <t>ФСБЦ-12.1.02.04-0302</t>
  </si>
  <si>
    <t>Материал рулонный битумно-полимерный кровельный ТПП, наплавляемый, основа стеклоткань, продольная/поперечная нагрузка на разрыв не менее 1000/1100 Н, гибкость не выше -20 °C, теплостойкость не ниже 100 °C, масса 4,0 кг/м2, толщина 2,8 мм</t>
  </si>
  <si>
    <t>10</t>
  </si>
  <si>
    <t>ГЭСНр69-01-015-01</t>
  </si>
  <si>
    <t>Затаривание строительного мусора в мешки</t>
  </si>
  <si>
    <t>1-100-10</t>
  </si>
  <si>
    <t>Средний разряд работы 1,0</t>
  </si>
  <si>
    <t>01.7.20.03-0003</t>
  </si>
  <si>
    <t>Мешки полипропиленовые, размеры 550х1050 мм, грузоподъемность до 50 кг</t>
  </si>
  <si>
    <t>100 шт</t>
  </si>
  <si>
    <t>Пр/812-103.0-1</t>
  </si>
  <si>
    <t>НР Прочие ремонтно-строительные работы</t>
  </si>
  <si>
    <t>Пр/774-103.0</t>
  </si>
  <si>
    <t>СП Прочие ремонтно-строительные работы</t>
  </si>
  <si>
    <t>11</t>
  </si>
  <si>
    <t>47-1</t>
  </si>
  <si>
    <t>Погрузка в автотранспортное средство: мусор строительный с погрузкой вручную</t>
  </si>
  <si>
    <t>1т груза</t>
  </si>
  <si>
    <t>Итоги по разделу 1 Новый раздел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</si>
  <si>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</si>
  <si>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</si>
  <si>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</si>
  <si>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</si>
  <si>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</si>
  <si>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</si>
  <si>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</si>
  <si>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</si>
  <si>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</si>
  <si>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</si>
  <si>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</si>
  <si>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</si>
  <si>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</si>
  <si>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</si>
  <si>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</si>
  <si>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</si>
  <si>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</si>
  <si>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     Отдельные виды работ и затрат, относимые на стоимость строительных работ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</si>
  <si>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</si>
  <si>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</si>
  <si>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</si>
  <si>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Новый раздел</t>
  </si>
  <si>
    <t xml:space="preserve">     справочно:</t>
  </si>
  <si>
    <t xml:space="preserve">          Затраты труда рабочих</t>
  </si>
  <si>
    <t>415,6604765</t>
  </si>
  <si>
    <t xml:space="preserve">          Затраты труда машинистов</t>
  </si>
  <si>
    <t>3,1656845</t>
  </si>
  <si>
    <t>Итоги по смете:</t>
  </si>
  <si>
    <t>ВСЕГО по смете</t>
  </si>
  <si>
    <t>Составил:</t>
  </si>
  <si>
    <t>[должность, подпись (инициалы, фамилия)]</t>
  </si>
  <si>
    <t>Проверил:</t>
  </si>
  <si>
    <t xml:space="preserve">               Материалы заказчика </t>
  </si>
  <si>
    <t>НДС  22%</t>
  </si>
  <si>
    <t>Итого по смете</t>
  </si>
  <si>
    <t>Ремонт  кровли   гаража  МУП "Водоканал" расположенного  по адресу: РФ, Орловская область, г.Мценск, ул.Ленина, д.6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</si>
</sst>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00"/>
    <numFmt numFmtId="165" formatCode="0.00000"/>
    <numFmt numFmtId="166" formatCode="0.0000"/>
    <numFmt numFmtId="167" formatCode="0.0000000"/>
    <numFmt numFmtId="168" formatCode="0.000000"/>
    <numFmt numFmtId="169" formatCode="0.0"/>
  </numFmts>
  <fonts count="15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8"/>
      <color rgb="FF000000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b/>
      <sz val="10"/>
      <color rgb="FF000000"/>
      <name val="Calibri"/>
      <family val="2"/>
      <charset val="204"/>
    </font>
    <font>
      <b/>
      <i/>
      <sz val="10"/>
      <color rgb="FF7F7F7F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2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0" fontId="3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Border="1" applyAlignment="1" applyProtection="1">
      <alignment horizontal="left" vertical="center" wrapText="1"/>
    </xf>
    <xf numFmtId="49" fontId="7" fillId="0" borderId="5" xfId="0" applyNumberFormat="1" applyFont="1" applyFill="1" applyBorder="1" applyAlignment="1" applyProtection="1">
      <alignment horizontal="center"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center" vertical="top" wrapText="1"/>
    </xf>
    <xf numFmtId="1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horizontal="left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2" fontId="3" fillId="0" borderId="8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" fontId="7" fillId="0" borderId="3" xfId="0" applyNumberFormat="1" applyFont="1" applyFill="1" applyBorder="1" applyAlignment="1" applyProtection="1">
      <alignment horizontal="right" vertical="top" wrapText="1"/>
    </xf>
    <xf numFmtId="4" fontId="7" fillId="0" borderId="6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7" fillId="0" borderId="7" xfId="0" applyNumberFormat="1" applyFont="1" applyFill="1" applyBorder="1" applyAlignment="1" applyProtection="1">
      <alignment horizontal="center" vertical="top" wrapText="1"/>
    </xf>
    <xf numFmtId="49" fontId="7" fillId="0" borderId="0" xfId="0" applyNumberFormat="1" applyFont="1" applyFill="1" applyBorder="1" applyAlignment="1" applyProtection="1">
      <alignment horizontal="left" vertical="top" wrapText="1"/>
    </xf>
    <xf numFmtId="2" fontId="7" fillId="0" borderId="3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169" fontId="3" fillId="0" borderId="0" xfId="0" applyNumberFormat="1" applyFont="1" applyFill="1" applyBorder="1" applyAlignment="1" applyProtection="1">
      <alignment horizontal="center" vertical="top" wrapText="1"/>
    </xf>
    <xf numFmtId="2" fontId="6" fillId="0" borderId="3" xfId="0" applyNumberFormat="1" applyFont="1" applyFill="1" applyBorder="1" applyAlignment="1" applyProtection="1">
      <alignment horizontal="right" vertical="top" wrapText="1"/>
    </xf>
    <xf numFmtId="49" fontId="7" fillId="0" borderId="9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left" vertical="top" wrapText="1"/>
    </xf>
    <xf numFmtId="0" fontId="7" fillId="0" borderId="1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6" fillId="0" borderId="1" xfId="0" applyNumberFormat="1" applyFont="1" applyFill="1" applyBorder="1" applyAlignment="1" applyProtection="1">
      <alignment vertical="top" wrapText="1"/>
    </xf>
    <xf numFmtId="49" fontId="6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7" fillId="0" borderId="0" xfId="0" applyNumberFormat="1" applyFont="1" applyFill="1" applyBorder="1" applyAlignment="1" applyProtection="1">
      <alignment horizontal="right"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0" fontId="7" fillId="0" borderId="8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7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center"/>
    </xf>
    <xf numFmtId="4" fontId="7" fillId="0" borderId="1" xfId="0" applyNumberFormat="1" applyFont="1" applyFill="1" applyBorder="1" applyAlignment="1" applyProtection="1">
      <alignment horizontal="right" vertical="top"/>
    </xf>
    <xf numFmtId="2" fontId="7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7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vertical="center" wrapText="1"/>
    </xf>
    <xf numFmtId="0" fontId="7" fillId="0" borderId="0" xfId="0" applyNumberFormat="1" applyFont="1" applyFill="1" applyBorder="1" applyAlignment="1" applyProtection="1">
      <alignment horizontal="right" vertical="top" wrapText="1"/>
    </xf>
    <xf numFmtId="4" fontId="7" fillId="0" borderId="0" xfId="0" applyNumberFormat="1" applyFont="1" applyFill="1" applyBorder="1" applyAlignment="1" applyProtection="1">
      <alignment horizontal="right" vertical="top"/>
    </xf>
    <xf numFmtId="2" fontId="7" fillId="0" borderId="0" xfId="0" applyNumberFormat="1" applyFont="1" applyFill="1" applyBorder="1" applyAlignment="1" applyProtection="1">
      <alignment horizontal="center" vertical="top"/>
    </xf>
    <xf numFmtId="3" fontId="7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49" fontId="11" fillId="0" borderId="0" xfId="0" applyNumberFormat="1" applyFont="1" applyFill="1" applyBorder="1" applyAlignment="1" applyProtection="1">
      <alignment vertical="top" wrapText="1"/>
    </xf>
    <xf numFmtId="2" fontId="12" fillId="0" borderId="8" xfId="0" applyNumberFormat="1" applyFont="1" applyFill="1" applyBorder="1" applyAlignment="1" applyProtection="1">
      <alignment horizontal="right" vertical="top" wrapText="1"/>
    </xf>
    <xf numFmtId="2" fontId="2" fillId="0" borderId="0" xfId="0" applyNumberFormat="1" applyFont="1" applyFill="1" applyBorder="1" applyAlignment="1" applyProtection="1">
      <alignment horizontal="right" vertical="top"/>
    </xf>
    <xf numFmtId="2" fontId="0" fillId="0" borderId="0" xfId="0" applyNumberFormat="1"/>
    <xf numFmtId="49" fontId="11" fillId="0" borderId="0" xfId="0" applyNumberFormat="1" applyFont="1" applyFill="1" applyBorder="1" applyAlignment="1" applyProtection="1">
      <alignment horizontal="center" vertical="top" wrapText="1"/>
    </xf>
    <xf numFmtId="0" fontId="13" fillId="0" borderId="0" xfId="0" applyFont="1"/>
    <xf numFmtId="49" fontId="14" fillId="0" borderId="0" xfId="0" applyNumberFormat="1" applyFont="1" applyFill="1" applyBorder="1" applyAlignment="1" applyProtection="1">
      <alignment vertical="top" wrapText="1"/>
    </xf>
    <xf numFmtId="4" fontId="0" fillId="0" borderId="0" xfId="0" applyNumberFormat="1"/>
    <xf numFmtId="49" fontId="3" fillId="2" borderId="0" xfId="0" applyNumberFormat="1" applyFont="1" applyFill="1" applyBorder="1" applyAlignment="1" applyProtection="1">
      <alignment horizontal="left"/>
    </xf>
    <xf numFmtId="49" fontId="3" fillId="2" borderId="0" xfId="0" applyNumberFormat="1" applyFont="1" applyFill="1" applyBorder="1" applyAlignment="1" applyProtection="1"/>
    <xf numFmtId="49" fontId="3" fillId="2" borderId="0" xfId="0" applyNumberFormat="1" applyFont="1" applyFill="1" applyBorder="1" applyAlignment="1" applyProtection="1">
      <alignment vertical="top"/>
    </xf>
    <xf numFmtId="49" fontId="3" fillId="2" borderId="3" xfId="0" applyNumberFormat="1" applyFont="1" applyFill="1" applyBorder="1" applyAlignment="1" applyProtection="1">
      <alignment vertical="top"/>
    </xf>
    <xf numFmtId="49" fontId="4" fillId="2" borderId="0" xfId="0" applyNumberFormat="1" applyFont="1" applyFill="1" applyBorder="1" applyAlignment="1" applyProtection="1">
      <alignment horizontal="center" vertical="top"/>
    </xf>
    <xf numFmtId="49" fontId="5" fillId="2" borderId="0" xfId="0" applyNumberFormat="1" applyFont="1" applyFill="1" applyBorder="1" applyAlignment="1" applyProtection="1">
      <alignment horizontal="center"/>
    </xf>
    <xf numFmtId="49" fontId="1" fillId="2" borderId="1" xfId="0" applyNumberFormat="1" applyFont="1" applyFill="1" applyBorder="1" applyAlignment="1" applyProtection="1">
      <alignment horizontal="center"/>
    </xf>
    <xf numFmtId="49" fontId="1" fillId="2" borderId="0" xfId="0" applyNumberFormat="1" applyFont="1" applyFill="1" applyBorder="1" applyAlignment="1" applyProtection="1"/>
    <xf numFmtId="49" fontId="3" fillId="2" borderId="0" xfId="0" applyNumberFormat="1" applyFont="1" applyFill="1" applyBorder="1" applyAlignment="1" applyProtection="1">
      <alignment wrapText="1"/>
    </xf>
    <xf numFmtId="49" fontId="4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>
      <alignment horizontal="right" vertical="top"/>
    </xf>
    <xf numFmtId="49" fontId="4" fillId="2" borderId="0" xfId="0" applyNumberFormat="1" applyFont="1" applyFill="1" applyBorder="1" applyAlignment="1" applyProtection="1">
      <alignment horizontal="center"/>
    </xf>
    <xf numFmtId="49" fontId="6" fillId="2" borderId="0" xfId="0" applyNumberFormat="1" applyFont="1" applyFill="1" applyBorder="1" applyAlignment="1" applyProtection="1">
      <alignment horizontal="left"/>
    </xf>
    <xf numFmtId="0" fontId="3" fillId="2" borderId="0" xfId="0" applyNumberFormat="1" applyFont="1" applyFill="1" applyBorder="1" applyAlignment="1" applyProtection="1"/>
    <xf numFmtId="0" fontId="3" fillId="2" borderId="0" xfId="0" applyNumberFormat="1" applyFont="1" applyFill="1" applyBorder="1" applyAlignment="1" applyProtection="1">
      <alignment wrapText="1"/>
    </xf>
    <xf numFmtId="0" fontId="3" fillId="2" borderId="3" xfId="0" applyNumberFormat="1" applyFont="1" applyFill="1" applyBorder="1" applyAlignment="1" applyProtection="1"/>
    <xf numFmtId="0" fontId="3" fillId="2" borderId="3" xfId="0" applyNumberFormat="1" applyFont="1" applyFill="1" applyBorder="1" applyAlignment="1" applyProtection="1">
      <alignment horizontal="center"/>
    </xf>
    <xf numFmtId="0" fontId="3" fillId="2" borderId="0" xfId="0" applyNumberFormat="1" applyFont="1" applyFill="1" applyBorder="1" applyAlignment="1" applyProtection="1">
      <alignment horizontal="center"/>
    </xf>
    <xf numFmtId="0" fontId="1" fillId="2" borderId="1" xfId="0" applyNumberFormat="1" applyFont="1" applyFill="1" applyBorder="1" applyAlignment="1" applyProtection="1"/>
    <xf numFmtId="4" fontId="3" fillId="2" borderId="1" xfId="0" applyNumberFormat="1" applyFont="1" applyFill="1" applyBorder="1" applyAlignment="1" applyProtection="1">
      <alignment horizontal="right"/>
    </xf>
    <xf numFmtId="0" fontId="3" fillId="2" borderId="0" xfId="0" applyNumberFormat="1" applyFont="1" applyFill="1" applyBorder="1" applyAlignment="1" applyProtection="1">
      <alignment horizontal="left" vertical="top"/>
    </xf>
    <xf numFmtId="0" fontId="0" fillId="2" borderId="0" xfId="0" applyFill="1"/>
    <xf numFmtId="0" fontId="3" fillId="2" borderId="0" xfId="0" applyNumberFormat="1" applyFont="1" applyFill="1" applyBorder="1" applyAlignment="1" applyProtection="1">
      <alignment vertical="center" wrapText="1"/>
    </xf>
    <xf numFmtId="0" fontId="4" fillId="2" borderId="0" xfId="0" applyNumberFormat="1" applyFont="1" applyFill="1" applyBorder="1" applyAlignment="1" applyProtection="1"/>
    <xf numFmtId="2" fontId="3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>
      <alignment horizontal="right"/>
    </xf>
    <xf numFmtId="0" fontId="6" fillId="2" borderId="0" xfId="0" applyNumberFormat="1" applyFont="1" applyFill="1" applyBorder="1" applyAlignment="1" applyProtection="1"/>
    <xf numFmtId="2" fontId="3" fillId="2" borderId="1" xfId="0" applyNumberFormat="1" applyFont="1" applyFill="1" applyBorder="1" applyAlignment="1" applyProtection="1"/>
    <xf numFmtId="0" fontId="1" fillId="2" borderId="2" xfId="0" applyNumberFormat="1" applyFont="1" applyFill="1" applyBorder="1" applyAlignment="1" applyProtection="1"/>
    <xf numFmtId="4" fontId="3" fillId="2" borderId="2" xfId="0" applyNumberFormat="1" applyFont="1" applyFill="1" applyBorder="1" applyAlignment="1" applyProtection="1">
      <alignment horizontal="right"/>
    </xf>
    <xf numFmtId="2" fontId="3" fillId="2" borderId="2" xfId="0" applyNumberFormat="1" applyFont="1" applyFill="1" applyBorder="1" applyAlignment="1" applyProtection="1">
      <alignment horizontal="right"/>
    </xf>
    <xf numFmtId="0" fontId="3" fillId="2" borderId="0" xfId="0" applyNumberFormat="1" applyFont="1" applyFill="1" applyBorder="1" applyAlignment="1" applyProtection="1">
      <alignment horizontal="left"/>
    </xf>
    <xf numFmtId="2" fontId="3" fillId="2" borderId="0" xfId="0" applyNumberFormat="1" applyFont="1" applyFill="1" applyBorder="1" applyAlignment="1" applyProtection="1">
      <alignment horizontal="right"/>
    </xf>
    <xf numFmtId="0" fontId="1" fillId="2" borderId="4" xfId="0" applyNumberFormat="1" applyFont="1" applyFill="1" applyBorder="1" applyAlignment="1" applyProtection="1">
      <alignment horizontal="center" vertical="center" wrapText="1"/>
    </xf>
    <xf numFmtId="49" fontId="1" fillId="2" borderId="4" xfId="0" applyNumberFormat="1" applyFont="1" applyFill="1" applyBorder="1" applyAlignment="1" applyProtection="1">
      <alignment horizontal="center" vertical="center"/>
    </xf>
    <xf numFmtId="0" fontId="1" fillId="2" borderId="4" xfId="0" applyNumberFormat="1" applyFont="1" applyFill="1" applyBorder="1" applyAlignment="1" applyProtection="1">
      <alignment horizontal="center" vertical="center"/>
    </xf>
    <xf numFmtId="49" fontId="7" fillId="2" borderId="5" xfId="0" applyNumberFormat="1" applyFont="1" applyFill="1" applyBorder="1" applyAlignment="1" applyProtection="1">
      <alignment horizontal="center" vertical="top" wrapText="1"/>
    </xf>
    <xf numFmtId="49" fontId="7" fillId="2" borderId="3" xfId="0" applyNumberFormat="1" applyFont="1" applyFill="1" applyBorder="1" applyAlignment="1" applyProtection="1">
      <alignment horizontal="left" vertical="top" wrapText="1"/>
    </xf>
    <xf numFmtId="49" fontId="7" fillId="2" borderId="3" xfId="0" applyNumberFormat="1" applyFont="1" applyFill="1" applyBorder="1" applyAlignment="1" applyProtection="1">
      <alignment horizontal="center" vertical="top" wrapText="1"/>
    </xf>
    <xf numFmtId="0" fontId="7" fillId="2" borderId="3" xfId="0" applyNumberFormat="1" applyFont="1" applyFill="1" applyBorder="1" applyAlignment="1" applyProtection="1">
      <alignment horizontal="center" vertical="top" wrapText="1"/>
    </xf>
    <xf numFmtId="1" fontId="7" fillId="2" borderId="3" xfId="0" applyNumberFormat="1" applyFont="1" applyFill="1" applyBorder="1" applyAlignment="1" applyProtection="1">
      <alignment horizontal="center" vertical="top" wrapText="1"/>
    </xf>
    <xf numFmtId="164" fontId="7" fillId="2" borderId="3" xfId="0" applyNumberFormat="1" applyFont="1" applyFill="1" applyBorder="1" applyAlignment="1" applyProtection="1">
      <alignment horizontal="center" vertical="top" wrapText="1"/>
    </xf>
    <xf numFmtId="0" fontId="7" fillId="2" borderId="3" xfId="0" applyNumberFormat="1" applyFont="1" applyFill="1" applyBorder="1" applyAlignment="1" applyProtection="1">
      <alignment horizontal="right" vertical="top" wrapText="1"/>
    </xf>
    <xf numFmtId="0" fontId="6" fillId="2" borderId="3" xfId="0" applyNumberFormat="1" applyFont="1" applyFill="1" applyBorder="1" applyAlignment="1" applyProtection="1">
      <alignment horizontal="right" vertical="top" wrapText="1"/>
    </xf>
    <xf numFmtId="0" fontId="7" fillId="2" borderId="6" xfId="0" applyNumberFormat="1" applyFont="1" applyFill="1" applyBorder="1" applyAlignment="1" applyProtection="1">
      <alignment horizontal="right" vertical="top" wrapText="1"/>
    </xf>
    <xf numFmtId="49" fontId="3" fillId="2" borderId="7" xfId="0" applyNumberFormat="1" applyFont="1" applyFill="1" applyBorder="1" applyAlignment="1" applyProtection="1">
      <alignment vertical="center" wrapText="1"/>
    </xf>
    <xf numFmtId="49" fontId="3" fillId="2" borderId="0" xfId="0" applyNumberFormat="1" applyFont="1" applyFill="1" applyBorder="1" applyAlignment="1" applyProtection="1">
      <alignment horizontal="right" vertical="top" wrapText="1"/>
    </xf>
    <xf numFmtId="49" fontId="3" fillId="2" borderId="0" xfId="0" applyNumberFormat="1" applyFont="1" applyFill="1" applyBorder="1" applyAlignment="1" applyProtection="1">
      <alignment horizontal="center" vertical="top" wrapText="1"/>
    </xf>
    <xf numFmtId="0" fontId="3" fillId="2" borderId="0" xfId="0" applyNumberFormat="1" applyFont="1" applyFill="1" applyBorder="1" applyAlignment="1" applyProtection="1">
      <alignment horizontal="center" vertical="top" wrapText="1"/>
    </xf>
    <xf numFmtId="165" fontId="3" fillId="2" borderId="0" xfId="0" applyNumberFormat="1" applyFont="1" applyFill="1" applyBorder="1" applyAlignment="1" applyProtection="1">
      <alignment horizontal="center" vertical="top" wrapText="1"/>
    </xf>
    <xf numFmtId="0" fontId="3" fillId="2" borderId="0" xfId="0" applyNumberFormat="1" applyFont="1" applyFill="1" applyBorder="1" applyAlignment="1" applyProtection="1">
      <alignment horizontal="right" vertical="top" wrapText="1"/>
    </xf>
    <xf numFmtId="4" fontId="3" fillId="2" borderId="8" xfId="0" applyNumberFormat="1" applyFont="1" applyFill="1" applyBorder="1" applyAlignment="1" applyProtection="1">
      <alignment horizontal="right" vertical="top" wrapText="1"/>
    </xf>
    <xf numFmtId="49" fontId="3" fillId="2" borderId="7" xfId="0" applyNumberFormat="1" applyFont="1" applyFill="1" applyBorder="1" applyAlignment="1" applyProtection="1">
      <alignment horizontal="right" vertical="center" wrapText="1"/>
    </xf>
    <xf numFmtId="2" fontId="3" fillId="2" borderId="0" xfId="0" applyNumberFormat="1" applyFont="1" applyFill="1" applyBorder="1" applyAlignment="1" applyProtection="1">
      <alignment horizontal="center" vertical="top" wrapText="1"/>
    </xf>
    <xf numFmtId="0" fontId="1" fillId="2" borderId="0" xfId="0" applyNumberFormat="1" applyFont="1" applyFill="1" applyBorder="1" applyAlignment="1" applyProtection="1">
      <alignment horizontal="right" vertical="top" wrapText="1"/>
    </xf>
    <xf numFmtId="0" fontId="1" fillId="2" borderId="0" xfId="0" applyNumberFormat="1" applyFont="1" applyFill="1" applyBorder="1" applyAlignment="1" applyProtection="1">
      <alignment horizontal="center" vertical="top" wrapText="1"/>
    </xf>
    <xf numFmtId="4" fontId="3" fillId="2" borderId="0" xfId="0" applyNumberFormat="1" applyFont="1" applyFill="1" applyBorder="1" applyAlignment="1" applyProtection="1">
      <alignment horizontal="right" vertical="top" wrapText="1"/>
    </xf>
    <xf numFmtId="2" fontId="3" fillId="2" borderId="8" xfId="0" applyNumberFormat="1" applyFont="1" applyFill="1" applyBorder="1" applyAlignment="1" applyProtection="1">
      <alignment horizontal="right" vertical="top" wrapText="1"/>
    </xf>
    <xf numFmtId="2" fontId="1" fillId="2" borderId="0" xfId="0" applyNumberFormat="1" applyFont="1" applyFill="1" applyBorder="1" applyAlignment="1" applyProtection="1">
      <alignment horizontal="right" vertical="top" wrapText="1"/>
    </xf>
    <xf numFmtId="2" fontId="1" fillId="2" borderId="0" xfId="0" applyNumberFormat="1" applyFont="1" applyFill="1" applyBorder="1" applyAlignment="1" applyProtection="1">
      <alignment horizontal="center" vertical="top" wrapText="1"/>
    </xf>
    <xf numFmtId="49" fontId="1" fillId="2" borderId="7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>
      <alignment horizontal="right" vertical="top" wrapText="1"/>
    </xf>
    <xf numFmtId="4" fontId="7" fillId="2" borderId="3" xfId="0" applyNumberFormat="1" applyFont="1" applyFill="1" applyBorder="1" applyAlignment="1" applyProtection="1">
      <alignment horizontal="right" vertical="top" wrapText="1"/>
    </xf>
    <xf numFmtId="4" fontId="7" fillId="2" borderId="6" xfId="0" applyNumberFormat="1" applyFont="1" applyFill="1" applyBorder="1" applyAlignment="1" applyProtection="1">
      <alignment horizontal="right" vertical="top" wrapText="1"/>
    </xf>
    <xf numFmtId="49" fontId="3" fillId="2" borderId="7" xfId="0" applyNumberFormat="1" applyFont="1" applyFill="1" applyBorder="1" applyAlignment="1" applyProtection="1">
      <alignment horizontal="right" vertical="top" wrapText="1"/>
    </xf>
    <xf numFmtId="1" fontId="3" fillId="2" borderId="0" xfId="0" applyNumberFormat="1" applyFont="1" applyFill="1" applyBorder="1" applyAlignment="1" applyProtection="1">
      <alignment horizontal="center" vertical="top" wrapText="1"/>
    </xf>
    <xf numFmtId="49" fontId="7" fillId="2" borderId="7" xfId="0" applyNumberFormat="1" applyFont="1" applyFill="1" applyBorder="1" applyAlignment="1" applyProtection="1">
      <alignment horizontal="center" vertical="top" wrapText="1"/>
    </xf>
    <xf numFmtId="49" fontId="7" fillId="2" borderId="0" xfId="0" applyNumberFormat="1" applyFont="1" applyFill="1" applyBorder="1" applyAlignment="1" applyProtection="1">
      <alignment horizontal="left" vertical="top" wrapText="1"/>
    </xf>
    <xf numFmtId="2" fontId="7" fillId="2" borderId="3" xfId="0" applyNumberFormat="1" applyFont="1" applyFill="1" applyBorder="1" applyAlignment="1" applyProtection="1">
      <alignment horizontal="center" vertical="top" wrapText="1"/>
    </xf>
    <xf numFmtId="164" fontId="3" fillId="2" borderId="0" xfId="0" applyNumberFormat="1" applyFont="1" applyFill="1" applyBorder="1" applyAlignment="1" applyProtection="1">
      <alignment horizontal="center" vertical="top" wrapText="1"/>
    </xf>
    <xf numFmtId="166" fontId="3" fillId="2" borderId="0" xfId="0" applyNumberFormat="1" applyFont="1" applyFill="1" applyBorder="1" applyAlignment="1" applyProtection="1">
      <alignment horizontal="center" vertical="top" wrapText="1"/>
    </xf>
    <xf numFmtId="4" fontId="1" fillId="2" borderId="0" xfId="0" applyNumberFormat="1" applyFont="1" applyFill="1" applyBorder="1" applyAlignment="1" applyProtection="1">
      <alignment horizontal="right" vertical="top" wrapText="1"/>
    </xf>
    <xf numFmtId="49" fontId="4" fillId="2" borderId="7" xfId="0" applyNumberFormat="1" applyFont="1" applyFill="1" applyBorder="1" applyAlignment="1" applyProtection="1">
      <alignment horizontal="right" vertical="top" wrapText="1"/>
    </xf>
    <xf numFmtId="49" fontId="4" fillId="2" borderId="0" xfId="0" applyNumberFormat="1" applyFont="1" applyFill="1" applyBorder="1" applyAlignment="1" applyProtection="1">
      <alignment horizontal="right" vertical="top" wrapText="1"/>
    </xf>
    <xf numFmtId="49" fontId="4" fillId="2" borderId="0" xfId="0" applyNumberFormat="1" applyFont="1" applyFill="1" applyBorder="1" applyAlignment="1" applyProtection="1">
      <alignment horizontal="center" vertical="top" wrapText="1"/>
    </xf>
    <xf numFmtId="2" fontId="4" fillId="2" borderId="0" xfId="0" applyNumberFormat="1" applyFont="1" applyFill="1" applyBorder="1" applyAlignment="1" applyProtection="1">
      <alignment horizontal="center" vertical="top" wrapText="1"/>
    </xf>
    <xf numFmtId="0" fontId="4" fillId="2" borderId="0" xfId="0" applyNumberFormat="1" applyFont="1" applyFill="1" applyBorder="1" applyAlignment="1" applyProtection="1">
      <alignment horizontal="center" vertical="top" wrapText="1"/>
    </xf>
    <xf numFmtId="164" fontId="4" fillId="2" borderId="0" xfId="0" applyNumberFormat="1" applyFont="1" applyFill="1" applyBorder="1" applyAlignment="1" applyProtection="1">
      <alignment horizontal="center" vertical="top" wrapText="1"/>
    </xf>
    <xf numFmtId="0" fontId="4" fillId="2" borderId="0" xfId="0" applyNumberFormat="1" applyFont="1" applyFill="1" applyBorder="1" applyAlignment="1" applyProtection="1">
      <alignment horizontal="right" vertical="top" wrapText="1"/>
    </xf>
    <xf numFmtId="0" fontId="4" fillId="2" borderId="8" xfId="0" applyNumberFormat="1" applyFont="1" applyFill="1" applyBorder="1" applyAlignment="1" applyProtection="1">
      <alignment horizontal="right" vertical="top" wrapText="1"/>
    </xf>
    <xf numFmtId="165" fontId="7" fillId="2" borderId="3" xfId="0" applyNumberFormat="1" applyFont="1" applyFill="1" applyBorder="1" applyAlignment="1" applyProtection="1">
      <alignment horizontal="center" vertical="top" wrapText="1"/>
    </xf>
    <xf numFmtId="49" fontId="1" fillId="2" borderId="7" xfId="0" applyNumberFormat="1" applyFont="1" applyFill="1" applyBorder="1" applyAlignment="1" applyProtection="1">
      <alignment vertical="center" wrapText="1"/>
    </xf>
    <xf numFmtId="167" fontId="3" fillId="2" borderId="0" xfId="0" applyNumberFormat="1" applyFont="1" applyFill="1" applyBorder="1" applyAlignment="1" applyProtection="1">
      <alignment horizontal="center" vertical="top" wrapText="1"/>
    </xf>
    <xf numFmtId="168" fontId="3" fillId="2" borderId="0" xfId="0" applyNumberFormat="1" applyFont="1" applyFill="1" applyBorder="1" applyAlignment="1" applyProtection="1">
      <alignment horizontal="center" vertical="top" wrapText="1"/>
    </xf>
    <xf numFmtId="2" fontId="3" fillId="2" borderId="0" xfId="0" applyNumberFormat="1" applyFont="1" applyFill="1" applyBorder="1" applyAlignment="1" applyProtection="1">
      <alignment horizontal="right" vertical="top" wrapText="1"/>
    </xf>
    <xf numFmtId="169" fontId="3" fillId="2" borderId="0" xfId="0" applyNumberFormat="1" applyFont="1" applyFill="1" applyBorder="1" applyAlignment="1" applyProtection="1">
      <alignment horizontal="center" vertical="top" wrapText="1"/>
    </xf>
    <xf numFmtId="1" fontId="4" fillId="2" borderId="0" xfId="0" applyNumberFormat="1" applyFont="1" applyFill="1" applyBorder="1" applyAlignment="1" applyProtection="1">
      <alignment horizontal="center" vertical="top" wrapText="1"/>
    </xf>
    <xf numFmtId="165" fontId="4" fillId="2" borderId="0" xfId="0" applyNumberFormat="1" applyFont="1" applyFill="1" applyBorder="1" applyAlignment="1" applyProtection="1">
      <alignment horizontal="center" vertical="top" wrapText="1"/>
    </xf>
    <xf numFmtId="2" fontId="7" fillId="2" borderId="3" xfId="0" applyNumberFormat="1" applyFont="1" applyFill="1" applyBorder="1" applyAlignment="1" applyProtection="1">
      <alignment horizontal="right" vertical="top" wrapText="1"/>
    </xf>
    <xf numFmtId="2" fontId="6" fillId="2" borderId="3" xfId="0" applyNumberFormat="1" applyFont="1" applyFill="1" applyBorder="1" applyAlignment="1" applyProtection="1">
      <alignment horizontal="right" vertical="top" wrapText="1"/>
    </xf>
    <xf numFmtId="169" fontId="7" fillId="2" borderId="3" xfId="0" applyNumberFormat="1" applyFont="1" applyFill="1" applyBorder="1" applyAlignment="1" applyProtection="1">
      <alignment horizontal="center"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49" fontId="11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0" fontId="7" fillId="0" borderId="3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7" fillId="2" borderId="3" xfId="0" applyNumberFormat="1" applyFont="1" applyFill="1" applyBorder="1" applyAlignment="1" applyProtection="1">
      <alignment horizontal="left" vertical="top" wrapText="1"/>
    </xf>
    <xf numFmtId="49" fontId="3" fillId="2" borderId="0" xfId="0" applyNumberFormat="1" applyFont="1" applyFill="1" applyBorder="1" applyAlignment="1" applyProtection="1">
      <alignment horizontal="left" vertical="top" wrapText="1"/>
    </xf>
    <xf numFmtId="49" fontId="7" fillId="2" borderId="3" xfId="0" applyNumberFormat="1" applyFont="1" applyFill="1" applyBorder="1" applyAlignment="1" applyProtection="1">
      <alignment horizontal="left" vertical="top" wrapText="1"/>
    </xf>
    <xf numFmtId="49" fontId="4" fillId="2" borderId="0" xfId="0" applyNumberFormat="1" applyFont="1" applyFill="1" applyBorder="1" applyAlignment="1" applyProtection="1">
      <alignment horizontal="left" vertical="top" wrapText="1"/>
    </xf>
    <xf numFmtId="0" fontId="1" fillId="2" borderId="0" xfId="0" applyNumberFormat="1" applyFont="1" applyFill="1" applyBorder="1" applyAlignment="1" applyProtection="1">
      <alignment horizontal="left" vertical="top" wrapText="1"/>
    </xf>
    <xf numFmtId="0" fontId="1" fillId="2" borderId="8" xfId="0" applyNumberFormat="1" applyFont="1" applyFill="1" applyBorder="1" applyAlignment="1" applyProtection="1">
      <alignment horizontal="left" vertical="top" wrapText="1"/>
    </xf>
    <xf numFmtId="0" fontId="1" fillId="2" borderId="11" xfId="0" applyNumberFormat="1" applyFont="1" applyFill="1" applyBorder="1" applyAlignment="1" applyProtection="1">
      <alignment horizontal="center" vertical="center"/>
    </xf>
    <xf numFmtId="0" fontId="1" fillId="2" borderId="2" xfId="0" applyNumberFormat="1" applyFont="1" applyFill="1" applyBorder="1" applyAlignment="1" applyProtection="1">
      <alignment horizontal="center" vertical="center"/>
    </xf>
    <xf numFmtId="0" fontId="1" fillId="2" borderId="12" xfId="0" applyNumberFormat="1" applyFont="1" applyFill="1" applyBorder="1" applyAlignment="1" applyProtection="1">
      <alignment horizontal="center" vertical="center"/>
    </xf>
    <xf numFmtId="49" fontId="7" fillId="2" borderId="11" xfId="0" applyNumberFormat="1" applyFont="1" applyFill="1" applyBorder="1" applyAlignment="1" applyProtection="1">
      <alignment horizontal="left" vertical="center" wrapText="1"/>
    </xf>
    <xf numFmtId="49" fontId="7" fillId="2" borderId="2" xfId="0" applyNumberFormat="1" applyFont="1" applyFill="1" applyBorder="1" applyAlignment="1" applyProtection="1">
      <alignment horizontal="left" vertical="center" wrapText="1"/>
    </xf>
    <xf numFmtId="49" fontId="7" fillId="2" borderId="12" xfId="0" applyNumberFormat="1" applyFont="1" applyFill="1" applyBorder="1" applyAlignment="1" applyProtection="1">
      <alignment horizontal="left" vertical="center" wrapText="1"/>
    </xf>
    <xf numFmtId="49" fontId="4" fillId="2" borderId="3" xfId="0" applyNumberFormat="1" applyFont="1" applyFill="1" applyBorder="1" applyAlignment="1" applyProtection="1">
      <alignment horizontal="center" vertical="top"/>
    </xf>
    <xf numFmtId="49" fontId="3" fillId="2" borderId="1" xfId="0" applyNumberFormat="1" applyFont="1" applyFill="1" applyBorder="1" applyAlignment="1" applyProtection="1">
      <alignment horizontal="left" wrapText="1"/>
    </xf>
    <xf numFmtId="49" fontId="4" fillId="2" borderId="3" xfId="0" applyNumberFormat="1" applyFont="1" applyFill="1" applyBorder="1" applyAlignment="1" applyProtection="1">
      <alignment horizontal="center"/>
    </xf>
    <xf numFmtId="0" fontId="3" fillId="2" borderId="1" xfId="0" applyNumberFormat="1" applyFont="1" applyFill="1" applyBorder="1" applyAlignment="1" applyProtection="1">
      <alignment wrapText="1"/>
    </xf>
    <xf numFmtId="49" fontId="1" fillId="2" borderId="4" xfId="0" applyNumberFormat="1" applyFont="1" applyFill="1" applyBorder="1" applyAlignment="1" applyProtection="1">
      <alignment horizontal="center" vertical="center" wrapText="1"/>
    </xf>
    <xf numFmtId="0" fontId="1" fillId="2" borderId="4" xfId="0" applyNumberFormat="1" applyFont="1" applyFill="1" applyBorder="1" applyAlignment="1" applyProtection="1">
      <alignment horizontal="center" vertical="center" wrapText="1"/>
    </xf>
    <xf numFmtId="0" fontId="1" fillId="2" borderId="5" xfId="0" applyNumberFormat="1" applyFont="1" applyFill="1" applyBorder="1" applyAlignment="1" applyProtection="1">
      <alignment horizontal="center" vertical="center" wrapText="1"/>
    </xf>
    <xf numFmtId="0" fontId="1" fillId="2" borderId="3" xfId="0" applyNumberFormat="1" applyFont="1" applyFill="1" applyBorder="1" applyAlignment="1" applyProtection="1">
      <alignment horizontal="center" vertical="center" wrapText="1"/>
    </xf>
    <xf numFmtId="0" fontId="1" fillId="2" borderId="6" xfId="0" applyNumberFormat="1" applyFont="1" applyFill="1" applyBorder="1" applyAlignment="1" applyProtection="1">
      <alignment horizontal="center" vertical="center" wrapText="1"/>
    </xf>
    <xf numFmtId="0" fontId="1" fillId="2" borderId="7" xfId="0" applyNumberFormat="1" applyFont="1" applyFill="1" applyBorder="1" applyAlignment="1" applyProtection="1">
      <alignment horizontal="center" vertical="center" wrapText="1"/>
    </xf>
    <xf numFmtId="0" fontId="1" fillId="2" borderId="0" xfId="0" applyNumberFormat="1" applyFont="1" applyFill="1" applyBorder="1" applyAlignment="1" applyProtection="1">
      <alignment horizontal="center" vertical="center" wrapText="1"/>
    </xf>
    <xf numFmtId="0" fontId="1" fillId="2" borderId="8" xfId="0" applyNumberFormat="1" applyFont="1" applyFill="1" applyBorder="1" applyAlignment="1" applyProtection="1">
      <alignment horizontal="center" vertical="center" wrapText="1"/>
    </xf>
    <xf numFmtId="0" fontId="1" fillId="2" borderId="9" xfId="0" applyNumberFormat="1" applyFont="1" applyFill="1" applyBorder="1" applyAlignment="1" applyProtection="1">
      <alignment horizontal="center" vertical="center" wrapText="1"/>
    </xf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1" fillId="2" borderId="10" xfId="0" applyNumberFormat="1" applyFont="1" applyFill="1" applyBorder="1" applyAlignment="1" applyProtection="1">
      <alignment horizontal="center" vertical="center" wrapText="1"/>
    </xf>
    <xf numFmtId="49" fontId="3" fillId="2" borderId="1" xfId="0" applyNumberFormat="1" applyFont="1" applyFill="1" applyBorder="1" applyAlignment="1" applyProtection="1">
      <alignment horizontal="center" wrapText="1"/>
    </xf>
    <xf numFmtId="49" fontId="5" fillId="2" borderId="0" xfId="0" applyNumberFormat="1" applyFont="1" applyFill="1" applyBorder="1" applyAlignment="1" applyProtection="1">
      <alignment horizontal="center"/>
    </xf>
    <xf numFmtId="0" fontId="3" fillId="2" borderId="2" xfId="0" applyNumberFormat="1" applyFont="1" applyFill="1" applyBorder="1" applyAlignment="1" applyProtection="1">
      <alignment horizontal="left" wrapText="1"/>
    </xf>
    <xf numFmtId="0" fontId="3" fillId="2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  <xf numFmtId="0" fontId="3" fillId="0" borderId="2" xfId="0" applyNumberFormat="1" applyFont="1" applyFill="1" applyBorder="1" applyAlignment="1" applyProtection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H247"/>
  <sheetViews>
    <sheetView tabSelected="1" topLeftCell="A193" zoomScale="80" zoomScaleNormal="80" workbookViewId="0">
      <selection activeCell="A20" sqref="A20:P20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19" width="10.85546875" style="1" bestFit="1" customWidth="1"/>
    <col min="20" max="27" width="9.140625" style="1"/>
    <col min="28" max="33" width="76.140625" style="3" hidden="1" customWidth="1"/>
    <col min="34" max="43" width="127.28515625" style="4" hidden="1" customWidth="1"/>
    <col min="44" max="49" width="76.140625" style="3" hidden="1" customWidth="1"/>
    <col min="50" max="59" width="127.28515625" style="4" hidden="1" customWidth="1"/>
    <col min="60" max="65" width="76.140625" style="3" hidden="1" customWidth="1"/>
    <col min="66" max="75" width="127.28515625" style="4" hidden="1" customWidth="1"/>
    <col min="76" max="81" width="76.140625" style="3" hidden="1" customWidth="1"/>
    <col min="82" max="91" width="127.28515625" style="4" hidden="1" customWidth="1"/>
    <col min="92" max="97" width="76.140625" style="3" hidden="1" customWidth="1"/>
    <col min="98" max="107" width="127.28515625" style="4" hidden="1" customWidth="1"/>
    <col min="108" max="113" width="76.140625" style="3" hidden="1" customWidth="1"/>
    <col min="114" max="123" width="127.28515625" style="4" hidden="1" customWidth="1"/>
    <col min="124" max="129" width="76.140625" style="3" hidden="1" customWidth="1"/>
    <col min="130" max="139" width="127.28515625" style="4" hidden="1" customWidth="1"/>
    <col min="140" max="187" width="203.42578125" style="5" hidden="1" customWidth="1"/>
    <col min="188" max="192" width="66.42578125" style="4" hidden="1" customWidth="1"/>
    <col min="193" max="196" width="45.7109375" style="6" hidden="1" customWidth="1"/>
    <col min="197" max="197" width="203.42578125" style="7" hidden="1" customWidth="1"/>
    <col min="198" max="208" width="51.85546875" style="3" hidden="1" customWidth="1"/>
    <col min="209" max="209" width="173" style="3" hidden="1" customWidth="1"/>
    <col min="210" max="210" width="51.85546875" style="3" hidden="1" customWidth="1"/>
    <col min="211" max="213" width="156" style="8" hidden="1" customWidth="1"/>
    <col min="214" max="214" width="84.28515625" style="8" hidden="1" customWidth="1"/>
    <col min="215" max="217" width="156" style="8" hidden="1" customWidth="1"/>
    <col min="218" max="218" width="84.28515625" style="8" hidden="1" customWidth="1"/>
    <col min="219" max="224" width="61.140625" style="8" hidden="1" customWidth="1"/>
    <col min="225" max="230" width="82" style="9" hidden="1" customWidth="1"/>
    <col min="231" max="236" width="61.140625" style="8" hidden="1" customWidth="1"/>
    <col min="237" max="242" width="82" style="9" hidden="1" customWidth="1"/>
    <col min="243" max="16384" width="9.140625" style="1"/>
  </cols>
  <sheetData>
    <row r="1" spans="1:171" customFormat="1" ht="15" x14ac:dyDescent="0.2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1" t="s">
        <v>0</v>
      </c>
    </row>
    <row r="2" spans="1:171" customFormat="1" ht="11.25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P2" s="11" t="s">
        <v>1</v>
      </c>
    </row>
    <row r="3" spans="1:171" customFormat="1" ht="15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P3" s="11"/>
    </row>
    <row r="4" spans="1:171" customFormat="1" ht="12.75" customHeight="1" x14ac:dyDescent="0.25">
      <c r="A4" s="208" t="s">
        <v>2</v>
      </c>
      <c r="B4" s="208"/>
      <c r="C4" s="208"/>
      <c r="D4" s="208"/>
      <c r="E4" s="208"/>
      <c r="F4" s="208"/>
      <c r="G4" s="240" t="s">
        <v>3</v>
      </c>
      <c r="H4" s="240"/>
      <c r="I4" s="240"/>
      <c r="J4" s="240"/>
      <c r="K4" s="240"/>
      <c r="L4" s="240"/>
      <c r="M4" s="240"/>
      <c r="N4" s="240"/>
      <c r="O4" s="240"/>
      <c r="P4" s="240"/>
    </row>
    <row r="5" spans="1:171" customFormat="1" ht="68.25" x14ac:dyDescent="0.25">
      <c r="A5" s="208" t="s">
        <v>4</v>
      </c>
      <c r="B5" s="208"/>
      <c r="C5" s="208"/>
      <c r="D5" s="208"/>
      <c r="E5" s="208"/>
      <c r="F5" s="208"/>
      <c r="G5" s="241" t="s">
        <v>5</v>
      </c>
      <c r="H5" s="241"/>
      <c r="I5" s="241"/>
      <c r="J5" s="241"/>
      <c r="K5" s="241"/>
      <c r="L5" s="241"/>
      <c r="M5" s="241"/>
      <c r="N5" s="241"/>
      <c r="O5" s="241"/>
      <c r="P5" s="241"/>
      <c r="AB5" s="13" t="s">
        <v>4</v>
      </c>
      <c r="AC5" s="13" t="s">
        <v>6</v>
      </c>
      <c r="AD5" s="13" t="s">
        <v>6</v>
      </c>
      <c r="AE5" s="13" t="s">
        <v>6</v>
      </c>
      <c r="AF5" s="13" t="s">
        <v>6</v>
      </c>
      <c r="AG5" s="13" t="s">
        <v>6</v>
      </c>
      <c r="AH5" s="14" t="s">
        <v>5</v>
      </c>
      <c r="AI5" s="14" t="s">
        <v>6</v>
      </c>
      <c r="AJ5" s="14" t="s">
        <v>6</v>
      </c>
      <c r="AK5" s="14" t="s">
        <v>6</v>
      </c>
      <c r="AL5" s="14" t="s">
        <v>6</v>
      </c>
      <c r="AM5" s="14" t="s">
        <v>6</v>
      </c>
      <c r="AN5" s="14" t="s">
        <v>6</v>
      </c>
      <c r="AO5" s="14" t="s">
        <v>6</v>
      </c>
      <c r="AP5" s="14" t="s">
        <v>6</v>
      </c>
      <c r="AQ5" s="14" t="s">
        <v>6</v>
      </c>
    </row>
    <row r="6" spans="1:171" customFormat="1" ht="90.75" x14ac:dyDescent="0.25">
      <c r="A6" s="210" t="s">
        <v>7</v>
      </c>
      <c r="B6" s="210"/>
      <c r="C6" s="210"/>
      <c r="D6" s="210"/>
      <c r="E6" s="210"/>
      <c r="F6" s="210"/>
      <c r="G6" s="238" t="s">
        <v>8</v>
      </c>
      <c r="H6" s="238"/>
      <c r="I6" s="238"/>
      <c r="J6" s="238"/>
      <c r="K6" s="238"/>
      <c r="L6" s="238"/>
      <c r="M6" s="238"/>
      <c r="N6" s="238"/>
      <c r="O6" s="238"/>
      <c r="P6" s="238"/>
      <c r="AR6" s="13" t="s">
        <v>7</v>
      </c>
      <c r="AS6" s="13" t="s">
        <v>6</v>
      </c>
      <c r="AT6" s="13" t="s">
        <v>6</v>
      </c>
      <c r="AU6" s="13" t="s">
        <v>6</v>
      </c>
      <c r="AV6" s="13" t="s">
        <v>6</v>
      </c>
      <c r="AW6" s="13" t="s">
        <v>6</v>
      </c>
      <c r="AX6" s="14" t="s">
        <v>8</v>
      </c>
      <c r="AY6" s="14" t="s">
        <v>6</v>
      </c>
      <c r="AZ6" s="14" t="s">
        <v>6</v>
      </c>
      <c r="BA6" s="14" t="s">
        <v>6</v>
      </c>
      <c r="BB6" s="14" t="s">
        <v>6</v>
      </c>
      <c r="BC6" s="14" t="s">
        <v>6</v>
      </c>
      <c r="BD6" s="14" t="s">
        <v>6</v>
      </c>
      <c r="BE6" s="14" t="s">
        <v>6</v>
      </c>
      <c r="BF6" s="14" t="s">
        <v>6</v>
      </c>
      <c r="BG6" s="14" t="s">
        <v>6</v>
      </c>
    </row>
    <row r="7" spans="1:171" customFormat="1" ht="67.5" x14ac:dyDescent="0.25">
      <c r="A7" s="239" t="s">
        <v>9</v>
      </c>
      <c r="B7" s="239"/>
      <c r="C7" s="239"/>
      <c r="D7" s="239"/>
      <c r="E7" s="239"/>
      <c r="F7" s="239"/>
      <c r="G7" s="238" t="s">
        <v>10</v>
      </c>
      <c r="H7" s="238"/>
      <c r="I7" s="238"/>
      <c r="J7" s="238"/>
      <c r="K7" s="238"/>
      <c r="L7" s="238"/>
      <c r="M7" s="238"/>
      <c r="N7" s="238"/>
      <c r="O7" s="238"/>
      <c r="P7" s="238"/>
      <c r="Q7" s="15" t="s">
        <v>9</v>
      </c>
      <c r="R7" s="16" t="s">
        <v>10</v>
      </c>
      <c r="S7" s="17"/>
      <c r="T7" s="17"/>
      <c r="U7" s="17"/>
      <c r="V7" s="17"/>
      <c r="W7" s="17"/>
      <c r="X7" s="17"/>
      <c r="Y7" s="17"/>
      <c r="Z7" s="17"/>
      <c r="AA7" s="17"/>
      <c r="BH7" s="13" t="s">
        <v>9</v>
      </c>
      <c r="BI7" s="13" t="s">
        <v>6</v>
      </c>
      <c r="BJ7" s="13" t="s">
        <v>6</v>
      </c>
      <c r="BK7" s="13" t="s">
        <v>6</v>
      </c>
      <c r="BL7" s="13" t="s">
        <v>6</v>
      </c>
      <c r="BM7" s="13" t="s">
        <v>6</v>
      </c>
      <c r="BN7" s="14" t="s">
        <v>10</v>
      </c>
      <c r="BO7" s="14" t="s">
        <v>6</v>
      </c>
      <c r="BP7" s="14" t="s">
        <v>6</v>
      </c>
      <c r="BQ7" s="14" t="s">
        <v>6</v>
      </c>
      <c r="BR7" s="14" t="s">
        <v>6</v>
      </c>
      <c r="BS7" s="14" t="s">
        <v>6</v>
      </c>
      <c r="BT7" s="14" t="s">
        <v>6</v>
      </c>
      <c r="BU7" s="14" t="s">
        <v>6</v>
      </c>
      <c r="BV7" s="14" t="s">
        <v>6</v>
      </c>
      <c r="BW7" s="14" t="s">
        <v>6</v>
      </c>
    </row>
    <row r="8" spans="1:171" customFormat="1" ht="33.75" x14ac:dyDescent="0.25">
      <c r="A8" s="210" t="s">
        <v>11</v>
      </c>
      <c r="B8" s="210"/>
      <c r="C8" s="210"/>
      <c r="D8" s="210"/>
      <c r="E8" s="210"/>
      <c r="F8" s="210"/>
      <c r="G8" s="238" t="s">
        <v>12</v>
      </c>
      <c r="H8" s="238"/>
      <c r="I8" s="238"/>
      <c r="J8" s="238"/>
      <c r="K8" s="238"/>
      <c r="L8" s="238"/>
      <c r="M8" s="238"/>
      <c r="N8" s="238"/>
      <c r="O8" s="238"/>
      <c r="P8" s="238"/>
      <c r="Q8" s="15" t="s">
        <v>11</v>
      </c>
      <c r="R8" s="16" t="s">
        <v>12</v>
      </c>
      <c r="S8" s="17"/>
      <c r="T8" s="17"/>
      <c r="U8" s="17"/>
      <c r="V8" s="17"/>
      <c r="W8" s="17"/>
      <c r="X8" s="17"/>
      <c r="Y8" s="17"/>
      <c r="Z8" s="17"/>
      <c r="AA8" s="17"/>
      <c r="BX8" s="13" t="s">
        <v>11</v>
      </c>
      <c r="BY8" s="13" t="s">
        <v>6</v>
      </c>
      <c r="BZ8" s="13" t="s">
        <v>6</v>
      </c>
      <c r="CA8" s="13" t="s">
        <v>6</v>
      </c>
      <c r="CB8" s="13" t="s">
        <v>6</v>
      </c>
      <c r="CC8" s="13" t="s">
        <v>6</v>
      </c>
      <c r="CD8" s="14" t="s">
        <v>12</v>
      </c>
      <c r="CE8" s="14" t="s">
        <v>6</v>
      </c>
      <c r="CF8" s="14" t="s">
        <v>6</v>
      </c>
      <c r="CG8" s="14" t="s">
        <v>6</v>
      </c>
      <c r="CH8" s="14" t="s">
        <v>6</v>
      </c>
      <c r="CI8" s="14" t="s">
        <v>6</v>
      </c>
      <c r="CJ8" s="14" t="s">
        <v>6</v>
      </c>
      <c r="CK8" s="14" t="s">
        <v>6</v>
      </c>
      <c r="CL8" s="14" t="s">
        <v>6</v>
      </c>
      <c r="CM8" s="14" t="s">
        <v>6</v>
      </c>
    </row>
    <row r="9" spans="1:171" customFormat="1" ht="15" x14ac:dyDescent="0.25">
      <c r="A9" s="210" t="s">
        <v>13</v>
      </c>
      <c r="B9" s="210"/>
      <c r="C9" s="210"/>
      <c r="D9" s="210"/>
      <c r="E9" s="210"/>
      <c r="F9" s="210"/>
      <c r="G9" s="238"/>
      <c r="H9" s="238"/>
      <c r="I9" s="238"/>
      <c r="J9" s="238"/>
      <c r="K9" s="238"/>
      <c r="L9" s="238"/>
      <c r="M9" s="238"/>
      <c r="N9" s="238"/>
      <c r="O9" s="238"/>
      <c r="P9" s="238"/>
      <c r="CN9" s="13" t="s">
        <v>13</v>
      </c>
      <c r="CO9" s="13" t="s">
        <v>6</v>
      </c>
      <c r="CP9" s="13" t="s">
        <v>6</v>
      </c>
      <c r="CQ9" s="13" t="s">
        <v>6</v>
      </c>
      <c r="CR9" s="13" t="s">
        <v>6</v>
      </c>
      <c r="CS9" s="13" t="s">
        <v>6</v>
      </c>
      <c r="CT9" s="14" t="s">
        <v>6</v>
      </c>
      <c r="CU9" s="14" t="s">
        <v>6</v>
      </c>
      <c r="CV9" s="14" t="s">
        <v>6</v>
      </c>
      <c r="CW9" s="14" t="s">
        <v>6</v>
      </c>
      <c r="CX9" s="14" t="s">
        <v>6</v>
      </c>
      <c r="CY9" s="14" t="s">
        <v>6</v>
      </c>
      <c r="CZ9" s="14" t="s">
        <v>6</v>
      </c>
      <c r="DA9" s="14" t="s">
        <v>6</v>
      </c>
      <c r="DB9" s="14" t="s">
        <v>6</v>
      </c>
      <c r="DC9" s="14" t="s">
        <v>6</v>
      </c>
    </row>
    <row r="10" spans="1:171" customFormat="1" ht="15" x14ac:dyDescent="0.25">
      <c r="A10" s="210" t="s">
        <v>14</v>
      </c>
      <c r="B10" s="210"/>
      <c r="C10" s="210"/>
      <c r="D10" s="210"/>
      <c r="E10" s="210"/>
      <c r="F10" s="210"/>
      <c r="G10" s="238" t="s">
        <v>15</v>
      </c>
      <c r="H10" s="238"/>
      <c r="I10" s="238"/>
      <c r="J10" s="238"/>
      <c r="K10" s="238"/>
      <c r="L10" s="238"/>
      <c r="M10" s="238"/>
      <c r="N10" s="238"/>
      <c r="O10" s="238"/>
      <c r="P10" s="238"/>
      <c r="R10" s="2" t="s">
        <v>15</v>
      </c>
      <c r="DD10" s="13" t="s">
        <v>14</v>
      </c>
      <c r="DE10" s="13" t="s">
        <v>6</v>
      </c>
      <c r="DF10" s="13" t="s">
        <v>6</v>
      </c>
      <c r="DG10" s="13" t="s">
        <v>6</v>
      </c>
      <c r="DH10" s="13" t="s">
        <v>6</v>
      </c>
      <c r="DI10" s="13" t="s">
        <v>6</v>
      </c>
      <c r="DJ10" s="14" t="s">
        <v>15</v>
      </c>
      <c r="DK10" s="14" t="s">
        <v>6</v>
      </c>
      <c r="DL10" s="14" t="s">
        <v>6</v>
      </c>
      <c r="DM10" s="14" t="s">
        <v>6</v>
      </c>
      <c r="DN10" s="14" t="s">
        <v>6</v>
      </c>
      <c r="DO10" s="14" t="s">
        <v>6</v>
      </c>
      <c r="DP10" s="14" t="s">
        <v>6</v>
      </c>
      <c r="DQ10" s="14" t="s">
        <v>6</v>
      </c>
      <c r="DR10" s="14" t="s">
        <v>6</v>
      </c>
      <c r="DS10" s="14" t="s">
        <v>6</v>
      </c>
    </row>
    <row r="11" spans="1:171" customFormat="1" ht="15" x14ac:dyDescent="0.25">
      <c r="A11" s="210" t="s">
        <v>16</v>
      </c>
      <c r="B11" s="210"/>
      <c r="C11" s="210"/>
      <c r="D11" s="210"/>
      <c r="E11" s="210"/>
      <c r="F11" s="210"/>
      <c r="G11" s="238" t="s">
        <v>17</v>
      </c>
      <c r="H11" s="238"/>
      <c r="I11" s="238"/>
      <c r="J11" s="238"/>
      <c r="K11" s="238"/>
      <c r="L11" s="238"/>
      <c r="M11" s="238"/>
      <c r="N11" s="238"/>
      <c r="O11" s="238"/>
      <c r="P11" s="238"/>
      <c r="R11" s="2" t="s">
        <v>17</v>
      </c>
      <c r="DT11" s="13" t="s">
        <v>16</v>
      </c>
      <c r="DU11" s="13" t="s">
        <v>6</v>
      </c>
      <c r="DV11" s="13" t="s">
        <v>6</v>
      </c>
      <c r="DW11" s="13" t="s">
        <v>6</v>
      </c>
      <c r="DX11" s="13" t="s">
        <v>6</v>
      </c>
      <c r="DY11" s="13" t="s">
        <v>6</v>
      </c>
      <c r="DZ11" s="14" t="s">
        <v>17</v>
      </c>
      <c r="EA11" s="14" t="s">
        <v>6</v>
      </c>
      <c r="EB11" s="14" t="s">
        <v>6</v>
      </c>
      <c r="EC11" s="14" t="s">
        <v>6</v>
      </c>
      <c r="ED11" s="14" t="s">
        <v>6</v>
      </c>
      <c r="EE11" s="14" t="s">
        <v>6</v>
      </c>
      <c r="EF11" s="14" t="s">
        <v>6</v>
      </c>
      <c r="EG11" s="14" t="s">
        <v>6</v>
      </c>
      <c r="EH11" s="14" t="s">
        <v>6</v>
      </c>
      <c r="EI11" s="14" t="s">
        <v>6</v>
      </c>
    </row>
    <row r="12" spans="1:171" customFormat="1" ht="6" customHeight="1" x14ac:dyDescent="0.25">
      <c r="A12" s="109"/>
      <c r="B12" s="110"/>
      <c r="C12" s="110"/>
      <c r="D12" s="110"/>
      <c r="E12" s="110"/>
      <c r="F12" s="111"/>
      <c r="G12" s="112"/>
      <c r="H12" s="112"/>
      <c r="I12" s="112"/>
      <c r="J12" s="112"/>
      <c r="K12" s="112"/>
      <c r="L12" s="112"/>
      <c r="M12" s="112"/>
      <c r="N12" s="112"/>
      <c r="O12" s="112"/>
      <c r="P12" s="112"/>
    </row>
    <row r="13" spans="1:171" customFormat="1" ht="15" x14ac:dyDescent="0.25">
      <c r="A13" s="236" t="s">
        <v>226</v>
      </c>
      <c r="B13" s="236"/>
      <c r="C13" s="236"/>
      <c r="D13" s="236"/>
      <c r="E13" s="236"/>
      <c r="F13" s="236"/>
      <c r="G13" s="236"/>
      <c r="H13" s="236"/>
      <c r="I13" s="236"/>
      <c r="J13" s="236"/>
      <c r="K13" s="236"/>
      <c r="L13" s="236"/>
      <c r="M13" s="236"/>
      <c r="N13" s="236"/>
      <c r="O13" s="236"/>
      <c r="P13" s="236"/>
      <c r="EJ13" s="19" t="s">
        <v>18</v>
      </c>
      <c r="EK13" s="19" t="s">
        <v>6</v>
      </c>
      <c r="EL13" s="19" t="s">
        <v>6</v>
      </c>
      <c r="EM13" s="19" t="s">
        <v>6</v>
      </c>
      <c r="EN13" s="19" t="s">
        <v>6</v>
      </c>
      <c r="EO13" s="19" t="s">
        <v>6</v>
      </c>
      <c r="EP13" s="19" t="s">
        <v>6</v>
      </c>
      <c r="EQ13" s="19" t="s">
        <v>6</v>
      </c>
      <c r="ER13" s="19" t="s">
        <v>6</v>
      </c>
      <c r="ES13" s="19" t="s">
        <v>6</v>
      </c>
      <c r="ET13" s="19" t="s">
        <v>6</v>
      </c>
      <c r="EU13" s="19" t="s">
        <v>6</v>
      </c>
      <c r="EV13" s="19" t="s">
        <v>6</v>
      </c>
      <c r="EW13" s="19" t="s">
        <v>6</v>
      </c>
      <c r="EX13" s="19" t="s">
        <v>6</v>
      </c>
      <c r="EY13" s="19" t="s">
        <v>6</v>
      </c>
    </row>
    <row r="14" spans="1:171" customFormat="1" ht="15" customHeight="1" x14ac:dyDescent="0.25">
      <c r="A14" s="221" t="s">
        <v>19</v>
      </c>
      <c r="B14" s="221"/>
      <c r="C14" s="221"/>
      <c r="D14" s="221"/>
      <c r="E14" s="221"/>
      <c r="F14" s="221"/>
      <c r="G14" s="221"/>
      <c r="H14" s="221"/>
      <c r="I14" s="221"/>
      <c r="J14" s="221"/>
      <c r="K14" s="221"/>
      <c r="L14" s="221"/>
      <c r="M14" s="221"/>
      <c r="N14" s="221"/>
      <c r="O14" s="221"/>
      <c r="P14" s="221"/>
    </row>
    <row r="15" spans="1:171" customFormat="1" ht="6" customHeight="1" x14ac:dyDescent="0.25">
      <c r="A15" s="113"/>
      <c r="B15" s="113"/>
      <c r="C15" s="113"/>
      <c r="D15" s="113"/>
      <c r="E15" s="113"/>
      <c r="F15" s="113"/>
      <c r="G15" s="113"/>
      <c r="H15" s="113"/>
      <c r="I15" s="113"/>
      <c r="J15" s="113"/>
      <c r="K15" s="113"/>
      <c r="L15" s="113"/>
      <c r="M15" s="113"/>
      <c r="N15" s="113"/>
      <c r="O15" s="113"/>
      <c r="P15" s="113"/>
    </row>
    <row r="16" spans="1:171" customFormat="1" ht="15" x14ac:dyDescent="0.25">
      <c r="A16" s="236" t="s">
        <v>226</v>
      </c>
      <c r="B16" s="236"/>
      <c r="C16" s="236"/>
      <c r="D16" s="236"/>
      <c r="E16" s="236"/>
      <c r="F16" s="236"/>
      <c r="G16" s="236"/>
      <c r="H16" s="236"/>
      <c r="I16" s="236"/>
      <c r="J16" s="236"/>
      <c r="K16" s="236"/>
      <c r="L16" s="236"/>
      <c r="M16" s="236"/>
      <c r="N16" s="236"/>
      <c r="O16" s="236"/>
      <c r="P16" s="236"/>
      <c r="EZ16" s="19" t="s">
        <v>18</v>
      </c>
      <c r="FA16" s="19" t="s">
        <v>6</v>
      </c>
      <c r="FB16" s="19" t="s">
        <v>6</v>
      </c>
      <c r="FC16" s="19" t="s">
        <v>6</v>
      </c>
      <c r="FD16" s="19" t="s">
        <v>6</v>
      </c>
      <c r="FE16" s="19" t="s">
        <v>6</v>
      </c>
      <c r="FF16" s="19" t="s">
        <v>6</v>
      </c>
      <c r="FG16" s="19" t="s">
        <v>6</v>
      </c>
      <c r="FH16" s="19" t="s">
        <v>6</v>
      </c>
      <c r="FI16" s="19" t="s">
        <v>6</v>
      </c>
      <c r="FJ16" s="19" t="s">
        <v>6</v>
      </c>
      <c r="FK16" s="19" t="s">
        <v>6</v>
      </c>
      <c r="FL16" s="19" t="s">
        <v>6</v>
      </c>
      <c r="FM16" s="19" t="s">
        <v>6</v>
      </c>
      <c r="FN16" s="19" t="s">
        <v>6</v>
      </c>
      <c r="FO16" s="19" t="s">
        <v>6</v>
      </c>
    </row>
    <row r="17" spans="1:196" customFormat="1" ht="15" x14ac:dyDescent="0.25">
      <c r="A17" s="221" t="s">
        <v>20</v>
      </c>
      <c r="B17" s="221"/>
      <c r="C17" s="221"/>
      <c r="D17" s="221"/>
      <c r="E17" s="221"/>
      <c r="F17" s="221"/>
      <c r="G17" s="221"/>
      <c r="H17" s="221"/>
      <c r="I17" s="221"/>
      <c r="J17" s="221"/>
      <c r="K17" s="221"/>
      <c r="L17" s="221"/>
      <c r="M17" s="221"/>
      <c r="N17" s="221"/>
      <c r="O17" s="221"/>
      <c r="P17" s="221"/>
    </row>
    <row r="18" spans="1:196" customFormat="1" ht="17.25" customHeight="1" x14ac:dyDescent="0.25">
      <c r="A18" s="237" t="s">
        <v>21</v>
      </c>
      <c r="B18" s="237"/>
      <c r="C18" s="237"/>
      <c r="D18" s="237"/>
      <c r="E18" s="237"/>
      <c r="F18" s="237"/>
      <c r="G18" s="237"/>
      <c r="H18" s="237"/>
      <c r="I18" s="237"/>
      <c r="J18" s="237"/>
      <c r="K18" s="237"/>
      <c r="L18" s="237"/>
      <c r="M18" s="237"/>
      <c r="N18" s="237"/>
      <c r="O18" s="237"/>
      <c r="P18" s="237"/>
    </row>
    <row r="19" spans="1:196" customFormat="1" ht="8.25" customHeight="1" x14ac:dyDescent="0.25">
      <c r="A19" s="114"/>
      <c r="B19" s="114"/>
      <c r="C19" s="114"/>
      <c r="D19" s="114"/>
      <c r="E19" s="114"/>
      <c r="F19" s="114"/>
      <c r="G19" s="114"/>
      <c r="H19" s="114"/>
      <c r="I19" s="114"/>
      <c r="J19" s="114"/>
      <c r="K19" s="114"/>
      <c r="L19" s="114"/>
      <c r="M19" s="114"/>
      <c r="N19" s="114"/>
      <c r="O19" s="114"/>
      <c r="P19" s="114"/>
    </row>
    <row r="20" spans="1:196" customFormat="1" ht="15" x14ac:dyDescent="0.25">
      <c r="A20" s="236" t="s">
        <v>22</v>
      </c>
      <c r="B20" s="236"/>
      <c r="C20" s="236"/>
      <c r="D20" s="236"/>
      <c r="E20" s="236"/>
      <c r="F20" s="236"/>
      <c r="G20" s="236"/>
      <c r="H20" s="236"/>
      <c r="I20" s="236"/>
      <c r="J20" s="236"/>
      <c r="K20" s="236"/>
      <c r="L20" s="236"/>
      <c r="M20" s="236"/>
      <c r="N20" s="236"/>
      <c r="O20" s="236"/>
      <c r="P20" s="236"/>
      <c r="FP20" s="19" t="s">
        <v>22</v>
      </c>
      <c r="FQ20" s="19" t="s">
        <v>6</v>
      </c>
      <c r="FR20" s="19" t="s">
        <v>6</v>
      </c>
      <c r="FS20" s="19" t="s">
        <v>6</v>
      </c>
      <c r="FT20" s="19" t="s">
        <v>6</v>
      </c>
      <c r="FU20" s="19" t="s">
        <v>6</v>
      </c>
      <c r="FV20" s="19" t="s">
        <v>6</v>
      </c>
      <c r="FW20" s="19" t="s">
        <v>6</v>
      </c>
      <c r="FX20" s="19" t="s">
        <v>6</v>
      </c>
      <c r="FY20" s="19" t="s">
        <v>6</v>
      </c>
      <c r="FZ20" s="19" t="s">
        <v>6</v>
      </c>
      <c r="GA20" s="19" t="s">
        <v>6</v>
      </c>
      <c r="GB20" s="19" t="s">
        <v>6</v>
      </c>
      <c r="GC20" s="19" t="s">
        <v>6</v>
      </c>
      <c r="GD20" s="19" t="s">
        <v>6</v>
      </c>
      <c r="GE20" s="19" t="s">
        <v>6</v>
      </c>
    </row>
    <row r="21" spans="1:196" customFormat="1" ht="11.25" customHeight="1" x14ac:dyDescent="0.25">
      <c r="A21" s="221" t="s">
        <v>23</v>
      </c>
      <c r="B21" s="221"/>
      <c r="C21" s="221"/>
      <c r="D21" s="221"/>
      <c r="E21" s="221"/>
      <c r="F21" s="221"/>
      <c r="G21" s="221"/>
      <c r="H21" s="221"/>
      <c r="I21" s="221"/>
      <c r="J21" s="221"/>
      <c r="K21" s="221"/>
      <c r="L21" s="221"/>
      <c r="M21" s="221"/>
      <c r="N21" s="221"/>
      <c r="O21" s="221"/>
      <c r="P21" s="221"/>
    </row>
    <row r="22" spans="1:196" customFormat="1" ht="12" customHeight="1" x14ac:dyDescent="0.25">
      <c r="A22" s="110" t="s">
        <v>24</v>
      </c>
      <c r="B22" s="115" t="s">
        <v>25</v>
      </c>
      <c r="C22" s="116" t="s">
        <v>26</v>
      </c>
      <c r="D22" s="116"/>
      <c r="E22" s="116"/>
      <c r="F22" s="117"/>
      <c r="G22" s="117"/>
      <c r="H22" s="117"/>
      <c r="I22" s="117"/>
      <c r="J22" s="117"/>
      <c r="K22" s="117"/>
      <c r="L22" s="117"/>
      <c r="M22" s="117"/>
      <c r="N22" s="117"/>
      <c r="O22" s="117"/>
      <c r="P22" s="117"/>
    </row>
    <row r="23" spans="1:196" customFormat="1" ht="15" x14ac:dyDescent="0.25">
      <c r="A23" s="110" t="s">
        <v>27</v>
      </c>
      <c r="B23" s="222"/>
      <c r="C23" s="222"/>
      <c r="D23" s="222"/>
      <c r="E23" s="222"/>
      <c r="F23" s="222"/>
      <c r="G23" s="117"/>
      <c r="H23" s="117"/>
      <c r="I23" s="117"/>
      <c r="J23" s="117"/>
      <c r="K23" s="117"/>
      <c r="L23" s="117"/>
      <c r="M23" s="117"/>
      <c r="N23" s="117"/>
      <c r="O23" s="117"/>
      <c r="P23" s="117"/>
      <c r="GF23" s="14" t="s">
        <v>6</v>
      </c>
      <c r="GG23" s="14" t="s">
        <v>6</v>
      </c>
      <c r="GH23" s="14" t="s">
        <v>6</v>
      </c>
      <c r="GI23" s="14" t="s">
        <v>6</v>
      </c>
      <c r="GJ23" s="14" t="s">
        <v>6</v>
      </c>
    </row>
    <row r="24" spans="1:196" customFormat="1" ht="10.5" customHeight="1" x14ac:dyDescent="0.25">
      <c r="A24" s="110"/>
      <c r="B24" s="223" t="s">
        <v>28</v>
      </c>
      <c r="C24" s="223"/>
      <c r="D24" s="223"/>
      <c r="E24" s="223"/>
      <c r="F24" s="223"/>
      <c r="G24" s="118"/>
      <c r="H24" s="118"/>
      <c r="I24" s="118"/>
      <c r="J24" s="118"/>
      <c r="K24" s="118"/>
      <c r="L24" s="118"/>
      <c r="M24" s="118"/>
      <c r="N24" s="118"/>
      <c r="O24" s="119"/>
      <c r="P24" s="118"/>
    </row>
    <row r="25" spans="1:196" customFormat="1" ht="9.75" customHeight="1" x14ac:dyDescent="0.25">
      <c r="A25" s="110"/>
      <c r="B25" s="110"/>
      <c r="C25" s="110"/>
      <c r="D25" s="120"/>
      <c r="E25" s="120"/>
      <c r="F25" s="120"/>
      <c r="G25" s="120"/>
      <c r="H25" s="120"/>
      <c r="I25" s="120"/>
      <c r="J25" s="120"/>
      <c r="K25" s="120"/>
      <c r="L25" s="120"/>
      <c r="M25" s="120"/>
      <c r="N25" s="120"/>
      <c r="O25" s="118"/>
      <c r="P25" s="118"/>
    </row>
    <row r="26" spans="1:196" customFormat="1" ht="15" x14ac:dyDescent="0.25">
      <c r="A26" s="121" t="s">
        <v>29</v>
      </c>
      <c r="B26" s="122"/>
      <c r="C26" s="224" t="s">
        <v>30</v>
      </c>
      <c r="D26" s="224"/>
      <c r="E26" s="224"/>
      <c r="F26" s="224"/>
      <c r="G26" s="123"/>
      <c r="H26" s="123"/>
      <c r="I26" s="123"/>
      <c r="J26" s="123"/>
      <c r="K26" s="123"/>
      <c r="L26" s="123"/>
      <c r="M26" s="123"/>
      <c r="N26" s="123"/>
      <c r="O26" s="123"/>
      <c r="P26" s="123"/>
      <c r="GK26" s="17" t="s">
        <v>30</v>
      </c>
      <c r="GL26" s="17" t="s">
        <v>6</v>
      </c>
      <c r="GM26" s="17" t="s">
        <v>6</v>
      </c>
      <c r="GN26" s="17" t="s">
        <v>6</v>
      </c>
    </row>
    <row r="27" spans="1:196" customFormat="1" ht="9.75" customHeight="1" x14ac:dyDescent="0.25">
      <c r="A27" s="110"/>
      <c r="B27" s="122"/>
      <c r="C27" s="124"/>
      <c r="D27" s="125"/>
      <c r="E27" s="125"/>
      <c r="F27" s="125"/>
      <c r="G27" s="126"/>
      <c r="H27" s="126"/>
      <c r="I27" s="126"/>
      <c r="J27" s="126"/>
      <c r="K27" s="126"/>
      <c r="L27" s="126"/>
      <c r="M27" s="126"/>
      <c r="N27" s="126"/>
      <c r="O27" s="126"/>
      <c r="P27" s="126"/>
    </row>
    <row r="28" spans="1:196" customFormat="1" ht="12" customHeight="1" x14ac:dyDescent="0.25">
      <c r="A28" s="121" t="s">
        <v>31</v>
      </c>
      <c r="B28" s="122"/>
      <c r="C28" s="127"/>
      <c r="D28" s="128">
        <f>D30</f>
        <v>400.24535119999996</v>
      </c>
      <c r="E28" s="129" t="s">
        <v>32</v>
      </c>
      <c r="F28" s="130"/>
      <c r="G28" s="122"/>
      <c r="H28" s="122"/>
      <c r="I28" s="122"/>
      <c r="J28" s="122"/>
      <c r="K28" s="122"/>
      <c r="L28" s="122"/>
      <c r="M28" s="122"/>
      <c r="N28" s="131"/>
      <c r="O28" s="131"/>
      <c r="P28" s="122"/>
    </row>
    <row r="29" spans="1:196" customFormat="1" ht="12" customHeight="1" x14ac:dyDescent="0.25">
      <c r="A29" s="110"/>
      <c r="B29" s="132" t="s">
        <v>33</v>
      </c>
      <c r="C29" s="133"/>
      <c r="D29" s="134"/>
      <c r="E29" s="129"/>
      <c r="F29" s="130"/>
      <c r="G29" s="122"/>
      <c r="H29" s="130"/>
      <c r="I29" s="130"/>
      <c r="J29" s="130"/>
      <c r="K29" s="130"/>
      <c r="L29" s="130"/>
      <c r="M29" s="130"/>
      <c r="N29" s="130"/>
      <c r="O29" s="130"/>
      <c r="P29" s="130"/>
    </row>
    <row r="30" spans="1:196" customFormat="1" ht="12" customHeight="1" x14ac:dyDescent="0.25">
      <c r="A30" s="110"/>
      <c r="B30" s="135" t="s">
        <v>34</v>
      </c>
      <c r="C30" s="127"/>
      <c r="D30" s="128">
        <f>P206/1000</f>
        <v>400.24535119999996</v>
      </c>
      <c r="E30" s="129" t="s">
        <v>32</v>
      </c>
      <c r="F30" s="130"/>
      <c r="G30" s="130"/>
      <c r="H30" s="130"/>
      <c r="I30" s="122"/>
      <c r="J30" s="130"/>
      <c r="K30" s="122" t="s">
        <v>35</v>
      </c>
      <c r="L30" s="122"/>
      <c r="M30" s="122"/>
      <c r="N30" s="136"/>
      <c r="O30" s="128">
        <v>132.41999999999999</v>
      </c>
      <c r="P30" s="129" t="s">
        <v>32</v>
      </c>
    </row>
    <row r="31" spans="1:196" customFormat="1" ht="12" customHeight="1" x14ac:dyDescent="0.25">
      <c r="A31" s="110"/>
      <c r="B31" s="135" t="s">
        <v>36</v>
      </c>
      <c r="C31" s="137"/>
      <c r="D31" s="138">
        <v>0</v>
      </c>
      <c r="E31" s="129" t="s">
        <v>32</v>
      </c>
      <c r="F31" s="130"/>
      <c r="G31" s="130"/>
      <c r="H31" s="130"/>
      <c r="I31" s="122"/>
      <c r="J31" s="130"/>
      <c r="K31" s="122" t="s">
        <v>37</v>
      </c>
      <c r="L31" s="122"/>
      <c r="M31" s="122"/>
      <c r="N31" s="136"/>
      <c r="O31" s="128">
        <v>1.1100000000000001</v>
      </c>
      <c r="P31" s="129" t="s">
        <v>32</v>
      </c>
    </row>
    <row r="32" spans="1:196" customFormat="1" ht="12" customHeight="1" x14ac:dyDescent="0.25">
      <c r="A32" s="110"/>
      <c r="B32" s="135" t="s">
        <v>38</v>
      </c>
      <c r="C32" s="137"/>
      <c r="D32" s="138">
        <v>0</v>
      </c>
      <c r="E32" s="129" t="s">
        <v>32</v>
      </c>
      <c r="F32" s="130"/>
      <c r="G32" s="130"/>
      <c r="H32" s="130"/>
      <c r="I32" s="122"/>
      <c r="J32" s="130"/>
      <c r="K32" s="122" t="s">
        <v>39</v>
      </c>
      <c r="L32" s="122"/>
      <c r="M32" s="122"/>
      <c r="N32" s="139"/>
      <c r="O32" s="138">
        <v>415.66</v>
      </c>
      <c r="P32" s="140" t="s">
        <v>40</v>
      </c>
    </row>
    <row r="33" spans="1:206" customFormat="1" ht="12" customHeight="1" x14ac:dyDescent="0.25">
      <c r="A33" s="110"/>
      <c r="B33" s="135" t="s">
        <v>41</v>
      </c>
      <c r="C33" s="137"/>
      <c r="D33" s="128">
        <v>0</v>
      </c>
      <c r="E33" s="129" t="s">
        <v>32</v>
      </c>
      <c r="F33" s="130"/>
      <c r="G33" s="130"/>
      <c r="H33" s="130"/>
      <c r="I33" s="122"/>
      <c r="J33" s="130"/>
      <c r="K33" s="122" t="s">
        <v>42</v>
      </c>
      <c r="L33" s="122"/>
      <c r="M33" s="122"/>
      <c r="N33" s="139"/>
      <c r="O33" s="138">
        <v>3.17</v>
      </c>
      <c r="P33" s="140" t="s">
        <v>40</v>
      </c>
    </row>
    <row r="34" spans="1:206" customFormat="1" ht="9.75" customHeight="1" x14ac:dyDescent="0.25">
      <c r="A34" s="110"/>
      <c r="B34" s="122"/>
      <c r="C34" s="130"/>
      <c r="D34" s="141"/>
      <c r="E34" s="129"/>
      <c r="F34" s="130"/>
      <c r="G34" s="130"/>
      <c r="H34" s="122"/>
      <c r="I34" s="122"/>
      <c r="J34" s="122"/>
      <c r="K34" s="122"/>
      <c r="L34" s="122"/>
      <c r="M34" s="122"/>
      <c r="N34" s="126"/>
      <c r="O34" s="126"/>
      <c r="P34" s="122"/>
    </row>
    <row r="35" spans="1:206" customFormat="1" ht="11.25" customHeight="1" x14ac:dyDescent="0.25">
      <c r="A35" s="225" t="s">
        <v>43</v>
      </c>
      <c r="B35" s="226" t="s">
        <v>44</v>
      </c>
      <c r="C35" s="227" t="s">
        <v>45</v>
      </c>
      <c r="D35" s="228"/>
      <c r="E35" s="228"/>
      <c r="F35" s="228"/>
      <c r="G35" s="229"/>
      <c r="H35" s="226" t="s">
        <v>46</v>
      </c>
      <c r="I35" s="226" t="s">
        <v>47</v>
      </c>
      <c r="J35" s="226"/>
      <c r="K35" s="226"/>
      <c r="L35" s="227" t="s">
        <v>48</v>
      </c>
      <c r="M35" s="228"/>
      <c r="N35" s="228"/>
      <c r="O35" s="228"/>
      <c r="P35" s="229"/>
    </row>
    <row r="36" spans="1:206" customFormat="1" ht="11.25" customHeight="1" x14ac:dyDescent="0.25">
      <c r="A36" s="225"/>
      <c r="B36" s="226"/>
      <c r="C36" s="230"/>
      <c r="D36" s="231"/>
      <c r="E36" s="231"/>
      <c r="F36" s="231"/>
      <c r="G36" s="232"/>
      <c r="H36" s="226"/>
      <c r="I36" s="226"/>
      <c r="J36" s="226"/>
      <c r="K36" s="226"/>
      <c r="L36" s="233"/>
      <c r="M36" s="234"/>
      <c r="N36" s="234"/>
      <c r="O36" s="234"/>
      <c r="P36" s="235"/>
    </row>
    <row r="37" spans="1:206" customFormat="1" ht="54" customHeight="1" x14ac:dyDescent="0.25">
      <c r="A37" s="225"/>
      <c r="B37" s="226"/>
      <c r="C37" s="233"/>
      <c r="D37" s="234"/>
      <c r="E37" s="234"/>
      <c r="F37" s="234"/>
      <c r="G37" s="235"/>
      <c r="H37" s="226"/>
      <c r="I37" s="142" t="s">
        <v>49</v>
      </c>
      <c r="J37" s="142" t="s">
        <v>50</v>
      </c>
      <c r="K37" s="142" t="s">
        <v>51</v>
      </c>
      <c r="L37" s="142" t="s">
        <v>52</v>
      </c>
      <c r="M37" s="142" t="s">
        <v>53</v>
      </c>
      <c r="N37" s="142" t="s">
        <v>54</v>
      </c>
      <c r="O37" s="142" t="s">
        <v>50</v>
      </c>
      <c r="P37" s="142" t="s">
        <v>55</v>
      </c>
    </row>
    <row r="38" spans="1:206" customFormat="1" ht="13.5" customHeight="1" x14ac:dyDescent="0.25">
      <c r="A38" s="143">
        <v>1</v>
      </c>
      <c r="B38" s="144">
        <v>2</v>
      </c>
      <c r="C38" s="215">
        <v>3</v>
      </c>
      <c r="D38" s="216"/>
      <c r="E38" s="216"/>
      <c r="F38" s="216"/>
      <c r="G38" s="217"/>
      <c r="H38" s="144">
        <v>4</v>
      </c>
      <c r="I38" s="144">
        <v>5</v>
      </c>
      <c r="J38" s="144">
        <v>6</v>
      </c>
      <c r="K38" s="144">
        <v>7</v>
      </c>
      <c r="L38" s="144">
        <v>8</v>
      </c>
      <c r="M38" s="144">
        <v>9</v>
      </c>
      <c r="N38" s="144">
        <v>10</v>
      </c>
      <c r="O38" s="144">
        <v>11</v>
      </c>
      <c r="P38" s="144">
        <v>12</v>
      </c>
    </row>
    <row r="39" spans="1:206" customFormat="1" ht="15" x14ac:dyDescent="0.25">
      <c r="A39" s="218" t="s">
        <v>56</v>
      </c>
      <c r="B39" s="219"/>
      <c r="C39" s="219"/>
      <c r="D39" s="219"/>
      <c r="E39" s="219"/>
      <c r="F39" s="219"/>
      <c r="G39" s="219"/>
      <c r="H39" s="219"/>
      <c r="I39" s="219"/>
      <c r="J39" s="219"/>
      <c r="K39" s="219"/>
      <c r="L39" s="219"/>
      <c r="M39" s="219"/>
      <c r="N39" s="219"/>
      <c r="O39" s="219"/>
      <c r="P39" s="220"/>
      <c r="GO39" s="23" t="s">
        <v>56</v>
      </c>
    </row>
    <row r="40" spans="1:206" customFormat="1" ht="15" x14ac:dyDescent="0.25">
      <c r="A40" s="145" t="s">
        <v>57</v>
      </c>
      <c r="B40" s="146" t="s">
        <v>58</v>
      </c>
      <c r="C40" s="209" t="s">
        <v>59</v>
      </c>
      <c r="D40" s="209"/>
      <c r="E40" s="209"/>
      <c r="F40" s="209"/>
      <c r="G40" s="209"/>
      <c r="H40" s="147" t="s">
        <v>60</v>
      </c>
      <c r="I40" s="148">
        <v>5.5819999999999999</v>
      </c>
      <c r="J40" s="149">
        <v>1</v>
      </c>
      <c r="K40" s="150">
        <v>5.5819999999999999</v>
      </c>
      <c r="L40" s="151"/>
      <c r="M40" s="148"/>
      <c r="N40" s="152"/>
      <c r="O40" s="148"/>
      <c r="P40" s="153"/>
      <c r="GO40" s="23"/>
      <c r="GP40" s="30" t="s">
        <v>59</v>
      </c>
      <c r="GQ40" s="30" t="s">
        <v>6</v>
      </c>
      <c r="GR40" s="30" t="s">
        <v>6</v>
      </c>
      <c r="GS40" s="30" t="s">
        <v>6</v>
      </c>
      <c r="GT40" s="30" t="s">
        <v>6</v>
      </c>
    </row>
    <row r="41" spans="1:206" customFormat="1" ht="15" x14ac:dyDescent="0.25">
      <c r="A41" s="154"/>
      <c r="B41" s="155" t="s">
        <v>57</v>
      </c>
      <c r="C41" s="210" t="s">
        <v>61</v>
      </c>
      <c r="D41" s="210"/>
      <c r="E41" s="210"/>
      <c r="F41" s="210"/>
      <c r="G41" s="210"/>
      <c r="H41" s="156" t="s">
        <v>62</v>
      </c>
      <c r="I41" s="157"/>
      <c r="J41" s="157"/>
      <c r="K41" s="158">
        <v>80.269159999999999</v>
      </c>
      <c r="L41" s="159"/>
      <c r="M41" s="157"/>
      <c r="N41" s="159"/>
      <c r="O41" s="157"/>
      <c r="P41" s="160">
        <v>23360.73</v>
      </c>
      <c r="GO41" s="23"/>
      <c r="GP41" s="30"/>
      <c r="GQ41" s="30"/>
      <c r="GR41" s="30"/>
      <c r="GS41" s="30"/>
      <c r="GT41" s="30"/>
      <c r="GU41" s="13" t="s">
        <v>61</v>
      </c>
    </row>
    <row r="42" spans="1:206" customFormat="1" ht="15" x14ac:dyDescent="0.25">
      <c r="A42" s="161"/>
      <c r="B42" s="155" t="s">
        <v>63</v>
      </c>
      <c r="C42" s="210" t="s">
        <v>64</v>
      </c>
      <c r="D42" s="210"/>
      <c r="E42" s="210"/>
      <c r="F42" s="210"/>
      <c r="G42" s="210"/>
      <c r="H42" s="156" t="s">
        <v>62</v>
      </c>
      <c r="I42" s="162">
        <v>14.38</v>
      </c>
      <c r="J42" s="157"/>
      <c r="K42" s="158">
        <v>80.269159999999999</v>
      </c>
      <c r="L42" s="163"/>
      <c r="M42" s="164"/>
      <c r="N42" s="165">
        <v>291.02999999999997</v>
      </c>
      <c r="O42" s="157"/>
      <c r="P42" s="160">
        <v>23360.73</v>
      </c>
      <c r="Q42" s="41"/>
      <c r="R42" s="41"/>
      <c r="GO42" s="23"/>
      <c r="GP42" s="30"/>
      <c r="GQ42" s="30"/>
      <c r="GR42" s="30"/>
      <c r="GS42" s="30"/>
      <c r="GT42" s="30"/>
      <c r="GU42" s="13"/>
      <c r="GV42" s="13" t="s">
        <v>64</v>
      </c>
    </row>
    <row r="43" spans="1:206" customFormat="1" ht="15" x14ac:dyDescent="0.25">
      <c r="A43" s="154"/>
      <c r="B43" s="155" t="s">
        <v>65</v>
      </c>
      <c r="C43" s="210" t="s">
        <v>66</v>
      </c>
      <c r="D43" s="210"/>
      <c r="E43" s="210"/>
      <c r="F43" s="210"/>
      <c r="G43" s="210"/>
      <c r="H43" s="156"/>
      <c r="I43" s="157"/>
      <c r="J43" s="157"/>
      <c r="K43" s="157"/>
      <c r="L43" s="159"/>
      <c r="M43" s="157"/>
      <c r="N43" s="159"/>
      <c r="O43" s="157"/>
      <c r="P43" s="166">
        <v>604.13</v>
      </c>
      <c r="GO43" s="23"/>
      <c r="GP43" s="30"/>
      <c r="GQ43" s="30"/>
      <c r="GR43" s="30"/>
      <c r="GS43" s="30"/>
      <c r="GT43" s="30"/>
      <c r="GU43" s="13" t="s">
        <v>66</v>
      </c>
      <c r="GV43" s="13"/>
    </row>
    <row r="44" spans="1:206" customFormat="1" ht="15" x14ac:dyDescent="0.25">
      <c r="A44" s="161"/>
      <c r="B44" s="155" t="s">
        <v>67</v>
      </c>
      <c r="C44" s="210" t="s">
        <v>68</v>
      </c>
      <c r="D44" s="210"/>
      <c r="E44" s="210"/>
      <c r="F44" s="210"/>
      <c r="G44" s="210"/>
      <c r="H44" s="156" t="s">
        <v>69</v>
      </c>
      <c r="I44" s="162">
        <v>6.22</v>
      </c>
      <c r="J44" s="157"/>
      <c r="K44" s="158">
        <v>34.720039999999997</v>
      </c>
      <c r="L44" s="167">
        <v>11.45</v>
      </c>
      <c r="M44" s="168">
        <v>1.52</v>
      </c>
      <c r="N44" s="165">
        <v>17.399999999999999</v>
      </c>
      <c r="O44" s="157"/>
      <c r="P44" s="160">
        <v>604.13</v>
      </c>
      <c r="Q44" s="41"/>
      <c r="R44" s="41"/>
      <c r="GO44" s="23"/>
      <c r="GP44" s="30"/>
      <c r="GQ44" s="30"/>
      <c r="GR44" s="30"/>
      <c r="GS44" s="30"/>
      <c r="GT44" s="30"/>
      <c r="GU44" s="13"/>
      <c r="GV44" s="13" t="s">
        <v>68</v>
      </c>
    </row>
    <row r="45" spans="1:206" customFormat="1" ht="15" x14ac:dyDescent="0.25">
      <c r="A45" s="169"/>
      <c r="B45" s="170"/>
      <c r="C45" s="211" t="s">
        <v>70</v>
      </c>
      <c r="D45" s="211"/>
      <c r="E45" s="211"/>
      <c r="F45" s="211"/>
      <c r="G45" s="211"/>
      <c r="H45" s="147"/>
      <c r="I45" s="148"/>
      <c r="J45" s="148"/>
      <c r="K45" s="148"/>
      <c r="L45" s="151"/>
      <c r="M45" s="148"/>
      <c r="N45" s="171"/>
      <c r="O45" s="148"/>
      <c r="P45" s="172">
        <v>23964.86</v>
      </c>
      <c r="Q45" s="41"/>
      <c r="R45" s="41"/>
      <c r="GO45" s="23"/>
      <c r="GP45" s="30"/>
      <c r="GQ45" s="30"/>
      <c r="GR45" s="30"/>
      <c r="GS45" s="30"/>
      <c r="GT45" s="30"/>
      <c r="GU45" s="13"/>
      <c r="GV45" s="13"/>
      <c r="GW45" s="30" t="s">
        <v>70</v>
      </c>
    </row>
    <row r="46" spans="1:206" customFormat="1" ht="15" x14ac:dyDescent="0.25">
      <c r="A46" s="173"/>
      <c r="B46" s="155"/>
      <c r="C46" s="210" t="s">
        <v>71</v>
      </c>
      <c r="D46" s="210"/>
      <c r="E46" s="210"/>
      <c r="F46" s="210"/>
      <c r="G46" s="210"/>
      <c r="H46" s="156"/>
      <c r="I46" s="157"/>
      <c r="J46" s="157"/>
      <c r="K46" s="157"/>
      <c r="L46" s="159"/>
      <c r="M46" s="157"/>
      <c r="N46" s="159"/>
      <c r="O46" s="157"/>
      <c r="P46" s="160">
        <v>23360.73</v>
      </c>
      <c r="GO46" s="23"/>
      <c r="GP46" s="30"/>
      <c r="GQ46" s="30"/>
      <c r="GR46" s="30"/>
      <c r="GS46" s="30"/>
      <c r="GT46" s="30"/>
      <c r="GU46" s="13"/>
      <c r="GV46" s="13"/>
      <c r="GW46" s="30"/>
      <c r="GX46" s="13" t="s">
        <v>71</v>
      </c>
    </row>
    <row r="47" spans="1:206" customFormat="1" ht="33.75" x14ac:dyDescent="0.25">
      <c r="A47" s="173"/>
      <c r="B47" s="155" t="s">
        <v>72</v>
      </c>
      <c r="C47" s="210" t="s">
        <v>73</v>
      </c>
      <c r="D47" s="210"/>
      <c r="E47" s="210"/>
      <c r="F47" s="210"/>
      <c r="G47" s="210"/>
      <c r="H47" s="156" t="s">
        <v>74</v>
      </c>
      <c r="I47" s="174">
        <v>91</v>
      </c>
      <c r="J47" s="157"/>
      <c r="K47" s="174">
        <v>91</v>
      </c>
      <c r="L47" s="159"/>
      <c r="M47" s="157"/>
      <c r="N47" s="159"/>
      <c r="O47" s="157"/>
      <c r="P47" s="160">
        <v>21258.26</v>
      </c>
      <c r="GO47" s="23"/>
      <c r="GP47" s="30"/>
      <c r="GQ47" s="30"/>
      <c r="GR47" s="30"/>
      <c r="GS47" s="30"/>
      <c r="GT47" s="30"/>
      <c r="GU47" s="13"/>
      <c r="GV47" s="13"/>
      <c r="GW47" s="30"/>
      <c r="GX47" s="13" t="s">
        <v>73</v>
      </c>
    </row>
    <row r="48" spans="1:206" customFormat="1" ht="33.75" x14ac:dyDescent="0.25">
      <c r="A48" s="173"/>
      <c r="B48" s="155" t="s">
        <v>75</v>
      </c>
      <c r="C48" s="210" t="s">
        <v>76</v>
      </c>
      <c r="D48" s="210"/>
      <c r="E48" s="210"/>
      <c r="F48" s="210"/>
      <c r="G48" s="210"/>
      <c r="H48" s="156" t="s">
        <v>74</v>
      </c>
      <c r="I48" s="174">
        <v>52</v>
      </c>
      <c r="J48" s="157"/>
      <c r="K48" s="174">
        <v>52</v>
      </c>
      <c r="L48" s="159"/>
      <c r="M48" s="157"/>
      <c r="N48" s="159"/>
      <c r="O48" s="157"/>
      <c r="P48" s="160">
        <v>12147.58</v>
      </c>
      <c r="GO48" s="23"/>
      <c r="GP48" s="30"/>
      <c r="GQ48" s="30"/>
      <c r="GR48" s="30"/>
      <c r="GS48" s="30"/>
      <c r="GT48" s="30"/>
      <c r="GU48" s="13"/>
      <c r="GV48" s="13"/>
      <c r="GW48" s="30"/>
      <c r="GX48" s="13" t="s">
        <v>76</v>
      </c>
    </row>
    <row r="49" spans="1:208" customFormat="1" ht="15" x14ac:dyDescent="0.25">
      <c r="A49" s="175"/>
      <c r="B49" s="176"/>
      <c r="C49" s="211" t="s">
        <v>77</v>
      </c>
      <c r="D49" s="211"/>
      <c r="E49" s="211"/>
      <c r="F49" s="211"/>
      <c r="G49" s="211"/>
      <c r="H49" s="147"/>
      <c r="I49" s="148"/>
      <c r="J49" s="148"/>
      <c r="K49" s="148"/>
      <c r="L49" s="151"/>
      <c r="M49" s="148"/>
      <c r="N49" s="171">
        <v>10277.799999999999</v>
      </c>
      <c r="O49" s="148"/>
      <c r="P49" s="172">
        <v>57370.7</v>
      </c>
      <c r="GO49" s="23"/>
      <c r="GP49" s="30"/>
      <c r="GQ49" s="30"/>
      <c r="GR49" s="30"/>
      <c r="GS49" s="30"/>
      <c r="GT49" s="30"/>
      <c r="GU49" s="13"/>
      <c r="GV49" s="13"/>
      <c r="GW49" s="30"/>
      <c r="GX49" s="13"/>
      <c r="GY49" s="30" t="s">
        <v>77</v>
      </c>
    </row>
    <row r="50" spans="1:208" customFormat="1" ht="22.5" x14ac:dyDescent="0.25">
      <c r="A50" s="145" t="s">
        <v>65</v>
      </c>
      <c r="B50" s="146" t="s">
        <v>78</v>
      </c>
      <c r="C50" s="209" t="s">
        <v>79</v>
      </c>
      <c r="D50" s="209"/>
      <c r="E50" s="209"/>
      <c r="F50" s="209"/>
      <c r="G50" s="209"/>
      <c r="H50" s="147" t="s">
        <v>80</v>
      </c>
      <c r="I50" s="148">
        <v>1.85</v>
      </c>
      <c r="J50" s="149">
        <v>1</v>
      </c>
      <c r="K50" s="177">
        <v>1.85</v>
      </c>
      <c r="L50" s="151"/>
      <c r="M50" s="148"/>
      <c r="N50" s="152"/>
      <c r="O50" s="148"/>
      <c r="P50" s="153"/>
      <c r="GO50" s="23"/>
      <c r="GP50" s="30" t="s">
        <v>79</v>
      </c>
      <c r="GQ50" s="30" t="s">
        <v>6</v>
      </c>
      <c r="GR50" s="30" t="s">
        <v>6</v>
      </c>
      <c r="GS50" s="30" t="s">
        <v>6</v>
      </c>
      <c r="GT50" s="30" t="s">
        <v>6</v>
      </c>
      <c r="GU50" s="13"/>
      <c r="GV50" s="13"/>
      <c r="GW50" s="30"/>
      <c r="GX50" s="13"/>
      <c r="GY50" s="30"/>
    </row>
    <row r="51" spans="1:208" customFormat="1" ht="15" x14ac:dyDescent="0.25">
      <c r="A51" s="154"/>
      <c r="B51" s="155" t="s">
        <v>57</v>
      </c>
      <c r="C51" s="210" t="s">
        <v>61</v>
      </c>
      <c r="D51" s="210"/>
      <c r="E51" s="210"/>
      <c r="F51" s="210"/>
      <c r="G51" s="210"/>
      <c r="H51" s="156" t="s">
        <v>62</v>
      </c>
      <c r="I51" s="157"/>
      <c r="J51" s="157"/>
      <c r="K51" s="162">
        <v>209.05</v>
      </c>
      <c r="L51" s="159"/>
      <c r="M51" s="157"/>
      <c r="N51" s="159"/>
      <c r="O51" s="157"/>
      <c r="P51" s="160">
        <v>66421.460000000006</v>
      </c>
      <c r="GO51" s="23"/>
      <c r="GP51" s="30"/>
      <c r="GQ51" s="30"/>
      <c r="GR51" s="30"/>
      <c r="GS51" s="30"/>
      <c r="GT51" s="30"/>
      <c r="GU51" s="13" t="s">
        <v>61</v>
      </c>
      <c r="GV51" s="13"/>
      <c r="GW51" s="30"/>
      <c r="GX51" s="13"/>
      <c r="GY51" s="30"/>
    </row>
    <row r="52" spans="1:208" customFormat="1" ht="15" x14ac:dyDescent="0.25">
      <c r="A52" s="161"/>
      <c r="B52" s="155" t="s">
        <v>81</v>
      </c>
      <c r="C52" s="210" t="s">
        <v>82</v>
      </c>
      <c r="D52" s="210"/>
      <c r="E52" s="210"/>
      <c r="F52" s="210"/>
      <c r="G52" s="210"/>
      <c r="H52" s="156" t="s">
        <v>62</v>
      </c>
      <c r="I52" s="174">
        <v>113</v>
      </c>
      <c r="J52" s="157"/>
      <c r="K52" s="162">
        <v>209.05</v>
      </c>
      <c r="L52" s="163"/>
      <c r="M52" s="164"/>
      <c r="N52" s="165">
        <v>317.73</v>
      </c>
      <c r="O52" s="157"/>
      <c r="P52" s="160">
        <v>66421.460000000006</v>
      </c>
      <c r="Q52" s="41"/>
      <c r="R52" s="41"/>
      <c r="GO52" s="23"/>
      <c r="GP52" s="30"/>
      <c r="GQ52" s="30"/>
      <c r="GR52" s="30"/>
      <c r="GS52" s="30"/>
      <c r="GT52" s="30"/>
      <c r="GU52" s="13"/>
      <c r="GV52" s="13" t="s">
        <v>82</v>
      </c>
      <c r="GW52" s="30"/>
      <c r="GX52" s="13"/>
      <c r="GY52" s="30"/>
    </row>
    <row r="53" spans="1:208" customFormat="1" ht="15" x14ac:dyDescent="0.25">
      <c r="A53" s="154"/>
      <c r="B53" s="155" t="s">
        <v>65</v>
      </c>
      <c r="C53" s="210" t="s">
        <v>66</v>
      </c>
      <c r="D53" s="210"/>
      <c r="E53" s="210"/>
      <c r="F53" s="210"/>
      <c r="G53" s="210"/>
      <c r="H53" s="156"/>
      <c r="I53" s="157"/>
      <c r="J53" s="157"/>
      <c r="K53" s="157"/>
      <c r="L53" s="159"/>
      <c r="M53" s="157"/>
      <c r="N53" s="159"/>
      <c r="O53" s="157"/>
      <c r="P53" s="166">
        <v>455.52</v>
      </c>
      <c r="GO53" s="23"/>
      <c r="GP53" s="30"/>
      <c r="GQ53" s="30"/>
      <c r="GR53" s="30"/>
      <c r="GS53" s="30"/>
      <c r="GT53" s="30"/>
      <c r="GU53" s="13" t="s">
        <v>66</v>
      </c>
      <c r="GV53" s="13"/>
      <c r="GW53" s="30"/>
      <c r="GX53" s="13"/>
      <c r="GY53" s="30"/>
    </row>
    <row r="54" spans="1:208" customFormat="1" ht="15" x14ac:dyDescent="0.25">
      <c r="A54" s="161"/>
      <c r="B54" s="155" t="s">
        <v>83</v>
      </c>
      <c r="C54" s="210" t="s">
        <v>84</v>
      </c>
      <c r="D54" s="210"/>
      <c r="E54" s="210"/>
      <c r="F54" s="210"/>
      <c r="G54" s="210"/>
      <c r="H54" s="156" t="s">
        <v>69</v>
      </c>
      <c r="I54" s="162">
        <v>1.18</v>
      </c>
      <c r="J54" s="157"/>
      <c r="K54" s="178">
        <v>2.1829999999999998</v>
      </c>
      <c r="L54" s="167">
        <v>6.62</v>
      </c>
      <c r="M54" s="168">
        <v>1.52</v>
      </c>
      <c r="N54" s="165">
        <v>10.06</v>
      </c>
      <c r="O54" s="157"/>
      <c r="P54" s="160">
        <v>21.96</v>
      </c>
      <c r="Q54" s="41"/>
      <c r="R54" s="41"/>
      <c r="GO54" s="23"/>
      <c r="GP54" s="30"/>
      <c r="GQ54" s="30"/>
      <c r="GR54" s="30"/>
      <c r="GS54" s="30"/>
      <c r="GT54" s="30"/>
      <c r="GU54" s="13"/>
      <c r="GV54" s="13" t="s">
        <v>84</v>
      </c>
      <c r="GW54" s="30"/>
      <c r="GX54" s="13"/>
      <c r="GY54" s="30"/>
    </row>
    <row r="55" spans="1:208" customFormat="1" ht="22.5" x14ac:dyDescent="0.25">
      <c r="A55" s="161"/>
      <c r="B55" s="155" t="s">
        <v>85</v>
      </c>
      <c r="C55" s="210" t="s">
        <v>86</v>
      </c>
      <c r="D55" s="210"/>
      <c r="E55" s="210"/>
      <c r="F55" s="210"/>
      <c r="G55" s="210"/>
      <c r="H55" s="156" t="s">
        <v>69</v>
      </c>
      <c r="I55" s="162">
        <v>1.19</v>
      </c>
      <c r="J55" s="157"/>
      <c r="K55" s="179">
        <v>2.2014999999999998</v>
      </c>
      <c r="L55" s="167">
        <v>115.43</v>
      </c>
      <c r="M55" s="168">
        <v>1.68</v>
      </c>
      <c r="N55" s="165">
        <v>193.92</v>
      </c>
      <c r="O55" s="157"/>
      <c r="P55" s="160">
        <v>426.91</v>
      </c>
      <c r="Q55" s="41"/>
      <c r="R55" s="41"/>
      <c r="GO55" s="23"/>
      <c r="GP55" s="30"/>
      <c r="GQ55" s="30"/>
      <c r="GR55" s="30"/>
      <c r="GS55" s="30"/>
      <c r="GT55" s="30"/>
      <c r="GU55" s="13"/>
      <c r="GV55" s="13" t="s">
        <v>86</v>
      </c>
      <c r="GW55" s="30"/>
      <c r="GX55" s="13"/>
      <c r="GY55" s="30"/>
    </row>
    <row r="56" spans="1:208" customFormat="1" ht="22.5" x14ac:dyDescent="0.25">
      <c r="A56" s="161"/>
      <c r="B56" s="155" t="s">
        <v>87</v>
      </c>
      <c r="C56" s="210" t="s">
        <v>88</v>
      </c>
      <c r="D56" s="210"/>
      <c r="E56" s="210"/>
      <c r="F56" s="210"/>
      <c r="G56" s="210"/>
      <c r="H56" s="156" t="s">
        <v>69</v>
      </c>
      <c r="I56" s="162">
        <v>1.19</v>
      </c>
      <c r="J56" s="157"/>
      <c r="K56" s="179">
        <v>2.2014999999999998</v>
      </c>
      <c r="L56" s="167">
        <v>2.11</v>
      </c>
      <c r="M56" s="168">
        <v>1.43</v>
      </c>
      <c r="N56" s="165">
        <v>3.02</v>
      </c>
      <c r="O56" s="157"/>
      <c r="P56" s="160">
        <v>6.65</v>
      </c>
      <c r="Q56" s="41"/>
      <c r="R56" s="41"/>
      <c r="GO56" s="23"/>
      <c r="GP56" s="30"/>
      <c r="GQ56" s="30"/>
      <c r="GR56" s="30"/>
      <c r="GS56" s="30"/>
      <c r="GT56" s="30"/>
      <c r="GU56" s="13"/>
      <c r="GV56" s="13" t="s">
        <v>88</v>
      </c>
      <c r="GW56" s="30"/>
      <c r="GX56" s="13"/>
      <c r="GY56" s="30"/>
    </row>
    <row r="57" spans="1:208" customFormat="1" ht="15" x14ac:dyDescent="0.25">
      <c r="A57" s="154"/>
      <c r="B57" s="155" t="s">
        <v>89</v>
      </c>
      <c r="C57" s="210" t="s">
        <v>90</v>
      </c>
      <c r="D57" s="210"/>
      <c r="E57" s="210"/>
      <c r="F57" s="210"/>
      <c r="G57" s="210"/>
      <c r="H57" s="156"/>
      <c r="I57" s="157"/>
      <c r="J57" s="157"/>
      <c r="K57" s="157"/>
      <c r="L57" s="159"/>
      <c r="M57" s="157"/>
      <c r="N57" s="159"/>
      <c r="O57" s="157"/>
      <c r="P57" s="166">
        <v>309.61</v>
      </c>
      <c r="GO57" s="23"/>
      <c r="GP57" s="30"/>
      <c r="GQ57" s="30"/>
      <c r="GR57" s="30"/>
      <c r="GS57" s="30"/>
      <c r="GT57" s="30"/>
      <c r="GU57" s="13" t="s">
        <v>90</v>
      </c>
      <c r="GV57" s="13"/>
      <c r="GW57" s="30"/>
      <c r="GX57" s="13"/>
      <c r="GY57" s="30"/>
    </row>
    <row r="58" spans="1:208" customFormat="1" ht="15" x14ac:dyDescent="0.25">
      <c r="A58" s="161"/>
      <c r="B58" s="155" t="s">
        <v>91</v>
      </c>
      <c r="C58" s="210" t="s">
        <v>92</v>
      </c>
      <c r="D58" s="210"/>
      <c r="E58" s="210"/>
      <c r="F58" s="210"/>
      <c r="G58" s="210"/>
      <c r="H58" s="156" t="s">
        <v>93</v>
      </c>
      <c r="I58" s="178">
        <v>2.1000000000000001E-2</v>
      </c>
      <c r="J58" s="157"/>
      <c r="K58" s="158">
        <v>3.8850000000000003E-2</v>
      </c>
      <c r="L58" s="180">
        <v>4800.8500000000004</v>
      </c>
      <c r="M58" s="168">
        <v>1.66</v>
      </c>
      <c r="N58" s="165">
        <v>7969.41</v>
      </c>
      <c r="O58" s="157"/>
      <c r="P58" s="160">
        <v>309.61</v>
      </c>
      <c r="Q58" s="41"/>
      <c r="R58" s="41"/>
      <c r="GO58" s="23"/>
      <c r="GP58" s="30"/>
      <c r="GQ58" s="30"/>
      <c r="GR58" s="30"/>
      <c r="GS58" s="30"/>
      <c r="GT58" s="30"/>
      <c r="GU58" s="13"/>
      <c r="GV58" s="13" t="s">
        <v>92</v>
      </c>
      <c r="GW58" s="30"/>
      <c r="GX58" s="13"/>
      <c r="GY58" s="30"/>
    </row>
    <row r="59" spans="1:208" customFormat="1" ht="15" x14ac:dyDescent="0.25">
      <c r="A59" s="181" t="s">
        <v>94</v>
      </c>
      <c r="B59" s="182" t="s">
        <v>95</v>
      </c>
      <c r="C59" s="212" t="s">
        <v>96</v>
      </c>
      <c r="D59" s="212"/>
      <c r="E59" s="212"/>
      <c r="F59" s="212"/>
      <c r="G59" s="212"/>
      <c r="H59" s="183" t="s">
        <v>97</v>
      </c>
      <c r="I59" s="184">
        <v>2.14</v>
      </c>
      <c r="J59" s="185"/>
      <c r="K59" s="186">
        <v>3.9590000000000001</v>
      </c>
      <c r="L59" s="187"/>
      <c r="M59" s="185"/>
      <c r="N59" s="187"/>
      <c r="O59" s="185"/>
      <c r="P59" s="188"/>
      <c r="GO59" s="23"/>
      <c r="GP59" s="30"/>
      <c r="GQ59" s="30"/>
      <c r="GR59" s="30"/>
      <c r="GS59" s="30"/>
      <c r="GT59" s="30"/>
      <c r="GU59" s="13"/>
      <c r="GV59" s="13"/>
      <c r="GW59" s="30"/>
      <c r="GX59" s="13"/>
      <c r="GY59" s="30"/>
      <c r="GZ59" s="56" t="s">
        <v>96</v>
      </c>
    </row>
    <row r="60" spans="1:208" customFormat="1" ht="15" x14ac:dyDescent="0.25">
      <c r="A60" s="181" t="s">
        <v>94</v>
      </c>
      <c r="B60" s="182" t="s">
        <v>98</v>
      </c>
      <c r="C60" s="212" t="s">
        <v>99</v>
      </c>
      <c r="D60" s="212"/>
      <c r="E60" s="212"/>
      <c r="F60" s="212"/>
      <c r="G60" s="212"/>
      <c r="H60" s="183" t="s">
        <v>93</v>
      </c>
      <c r="I60" s="184">
        <v>1.28</v>
      </c>
      <c r="J60" s="185"/>
      <c r="K60" s="186">
        <v>2.3679999999999999</v>
      </c>
      <c r="L60" s="187"/>
      <c r="M60" s="185"/>
      <c r="N60" s="187"/>
      <c r="O60" s="185"/>
      <c r="P60" s="188"/>
      <c r="GO60" s="23"/>
      <c r="GP60" s="30"/>
      <c r="GQ60" s="30"/>
      <c r="GR60" s="30"/>
      <c r="GS60" s="30"/>
      <c r="GT60" s="30"/>
      <c r="GU60" s="13"/>
      <c r="GV60" s="13"/>
      <c r="GW60" s="30"/>
      <c r="GX60" s="13"/>
      <c r="GY60" s="30"/>
      <c r="GZ60" s="56" t="s">
        <v>99</v>
      </c>
    </row>
    <row r="61" spans="1:208" customFormat="1" ht="15" x14ac:dyDescent="0.25">
      <c r="A61" s="169"/>
      <c r="B61" s="170"/>
      <c r="C61" s="211" t="s">
        <v>70</v>
      </c>
      <c r="D61" s="211"/>
      <c r="E61" s="211"/>
      <c r="F61" s="211"/>
      <c r="G61" s="211"/>
      <c r="H61" s="147"/>
      <c r="I61" s="148"/>
      <c r="J61" s="148"/>
      <c r="K61" s="148"/>
      <c r="L61" s="151"/>
      <c r="M61" s="148"/>
      <c r="N61" s="171"/>
      <c r="O61" s="148"/>
      <c r="P61" s="172">
        <v>67186.59</v>
      </c>
      <c r="Q61" s="41"/>
      <c r="R61" s="41"/>
      <c r="GO61" s="23"/>
      <c r="GP61" s="30"/>
      <c r="GQ61" s="30"/>
      <c r="GR61" s="30"/>
      <c r="GS61" s="30"/>
      <c r="GT61" s="30"/>
      <c r="GU61" s="13"/>
      <c r="GV61" s="13"/>
      <c r="GW61" s="30" t="s">
        <v>70</v>
      </c>
      <c r="GX61" s="13"/>
      <c r="GY61" s="30"/>
      <c r="GZ61" s="56"/>
    </row>
    <row r="62" spans="1:208" customFormat="1" ht="15" x14ac:dyDescent="0.25">
      <c r="A62" s="173"/>
      <c r="B62" s="155"/>
      <c r="C62" s="210" t="s">
        <v>71</v>
      </c>
      <c r="D62" s="210"/>
      <c r="E62" s="210"/>
      <c r="F62" s="210"/>
      <c r="G62" s="210"/>
      <c r="H62" s="156"/>
      <c r="I62" s="157"/>
      <c r="J62" s="157"/>
      <c r="K62" s="157"/>
      <c r="L62" s="159"/>
      <c r="M62" s="157"/>
      <c r="N62" s="159"/>
      <c r="O62" s="157"/>
      <c r="P62" s="160">
        <v>66421.460000000006</v>
      </c>
      <c r="GO62" s="23"/>
      <c r="GP62" s="30"/>
      <c r="GQ62" s="30"/>
      <c r="GR62" s="30"/>
      <c r="GS62" s="30"/>
      <c r="GT62" s="30"/>
      <c r="GU62" s="13"/>
      <c r="GV62" s="13"/>
      <c r="GW62" s="30"/>
      <c r="GX62" s="13" t="s">
        <v>71</v>
      </c>
      <c r="GY62" s="30"/>
      <c r="GZ62" s="56"/>
    </row>
    <row r="63" spans="1:208" customFormat="1" ht="15" x14ac:dyDescent="0.25">
      <c r="A63" s="173"/>
      <c r="B63" s="155" t="s">
        <v>100</v>
      </c>
      <c r="C63" s="210" t="s">
        <v>101</v>
      </c>
      <c r="D63" s="210"/>
      <c r="E63" s="210"/>
      <c r="F63" s="210"/>
      <c r="G63" s="210"/>
      <c r="H63" s="156" t="s">
        <v>74</v>
      </c>
      <c r="I63" s="174">
        <v>90</v>
      </c>
      <c r="J63" s="157"/>
      <c r="K63" s="174">
        <v>90</v>
      </c>
      <c r="L63" s="159"/>
      <c r="M63" s="157"/>
      <c r="N63" s="159"/>
      <c r="O63" s="157"/>
      <c r="P63" s="160">
        <v>59779.31</v>
      </c>
      <c r="GO63" s="23"/>
      <c r="GP63" s="30"/>
      <c r="GQ63" s="30"/>
      <c r="GR63" s="30"/>
      <c r="GS63" s="30"/>
      <c r="GT63" s="30"/>
      <c r="GU63" s="13"/>
      <c r="GV63" s="13"/>
      <c r="GW63" s="30"/>
      <c r="GX63" s="13" t="s">
        <v>101</v>
      </c>
      <c r="GY63" s="30"/>
      <c r="GZ63" s="56"/>
    </row>
    <row r="64" spans="1:208" customFormat="1" ht="15" x14ac:dyDescent="0.25">
      <c r="A64" s="173"/>
      <c r="B64" s="155" t="s">
        <v>102</v>
      </c>
      <c r="C64" s="210" t="s">
        <v>103</v>
      </c>
      <c r="D64" s="210"/>
      <c r="E64" s="210"/>
      <c r="F64" s="210"/>
      <c r="G64" s="210"/>
      <c r="H64" s="156" t="s">
        <v>74</v>
      </c>
      <c r="I64" s="174">
        <v>46</v>
      </c>
      <c r="J64" s="157"/>
      <c r="K64" s="174">
        <v>46</v>
      </c>
      <c r="L64" s="159"/>
      <c r="M64" s="157"/>
      <c r="N64" s="159"/>
      <c r="O64" s="157"/>
      <c r="P64" s="160">
        <v>30553.87</v>
      </c>
      <c r="GO64" s="23"/>
      <c r="GP64" s="30"/>
      <c r="GQ64" s="30"/>
      <c r="GR64" s="30"/>
      <c r="GS64" s="30"/>
      <c r="GT64" s="30"/>
      <c r="GU64" s="13"/>
      <c r="GV64" s="13"/>
      <c r="GW64" s="30"/>
      <c r="GX64" s="13" t="s">
        <v>103</v>
      </c>
      <c r="GY64" s="30"/>
      <c r="GZ64" s="56"/>
    </row>
    <row r="65" spans="1:210" customFormat="1" ht="15" x14ac:dyDescent="0.25">
      <c r="A65" s="175"/>
      <c r="B65" s="176"/>
      <c r="C65" s="211" t="s">
        <v>77</v>
      </c>
      <c r="D65" s="211"/>
      <c r="E65" s="211"/>
      <c r="F65" s="211"/>
      <c r="G65" s="211"/>
      <c r="H65" s="147"/>
      <c r="I65" s="148"/>
      <c r="J65" s="148"/>
      <c r="K65" s="148"/>
      <c r="L65" s="151"/>
      <c r="M65" s="148"/>
      <c r="N65" s="171">
        <v>85145.82</v>
      </c>
      <c r="O65" s="148"/>
      <c r="P65" s="172">
        <v>157519.76999999999</v>
      </c>
      <c r="GO65" s="23"/>
      <c r="GP65" s="30"/>
      <c r="GQ65" s="30"/>
      <c r="GR65" s="30"/>
      <c r="GS65" s="30"/>
      <c r="GT65" s="30"/>
      <c r="GU65" s="13"/>
      <c r="GV65" s="13"/>
      <c r="GW65" s="30"/>
      <c r="GX65" s="13"/>
      <c r="GY65" s="30" t="s">
        <v>77</v>
      </c>
      <c r="GZ65" s="56"/>
    </row>
    <row r="66" spans="1:210" customFormat="1" ht="22.5" x14ac:dyDescent="0.25">
      <c r="A66" s="145" t="s">
        <v>104</v>
      </c>
      <c r="B66" s="146" t="s">
        <v>105</v>
      </c>
      <c r="C66" s="209" t="s">
        <v>106</v>
      </c>
      <c r="D66" s="209"/>
      <c r="E66" s="209"/>
      <c r="F66" s="209"/>
      <c r="G66" s="209"/>
      <c r="H66" s="147" t="s">
        <v>107</v>
      </c>
      <c r="I66" s="148">
        <v>3.959E-2</v>
      </c>
      <c r="J66" s="149">
        <v>1</v>
      </c>
      <c r="K66" s="189">
        <v>3.959E-2</v>
      </c>
      <c r="L66" s="151"/>
      <c r="M66" s="148"/>
      <c r="N66" s="152"/>
      <c r="O66" s="148"/>
      <c r="P66" s="153"/>
      <c r="GO66" s="23"/>
      <c r="GP66" s="30" t="s">
        <v>106</v>
      </c>
      <c r="GQ66" s="30" t="s">
        <v>6</v>
      </c>
      <c r="GR66" s="30" t="s">
        <v>6</v>
      </c>
      <c r="GS66" s="30" t="s">
        <v>6</v>
      </c>
      <c r="GT66" s="30" t="s">
        <v>6</v>
      </c>
      <c r="GU66" s="13"/>
      <c r="GV66" s="13"/>
      <c r="GW66" s="30"/>
      <c r="GX66" s="13"/>
      <c r="GY66" s="30"/>
      <c r="GZ66" s="56"/>
    </row>
    <row r="67" spans="1:210" customFormat="1" ht="22.5" x14ac:dyDescent="0.25">
      <c r="A67" s="190"/>
      <c r="B67" s="170" t="s">
        <v>108</v>
      </c>
      <c r="C67" s="213" t="s">
        <v>109</v>
      </c>
      <c r="D67" s="213"/>
      <c r="E67" s="213"/>
      <c r="F67" s="213"/>
      <c r="G67" s="213"/>
      <c r="H67" s="213"/>
      <c r="I67" s="213"/>
      <c r="J67" s="213"/>
      <c r="K67" s="213"/>
      <c r="L67" s="213"/>
      <c r="M67" s="213"/>
      <c r="N67" s="213"/>
      <c r="O67" s="213"/>
      <c r="P67" s="214"/>
      <c r="GO67" s="23"/>
      <c r="GP67" s="30"/>
      <c r="GQ67" s="30"/>
      <c r="GR67" s="30"/>
      <c r="GS67" s="30"/>
      <c r="GT67" s="30"/>
      <c r="GU67" s="13"/>
      <c r="GV67" s="13"/>
      <c r="GW67" s="30"/>
      <c r="GX67" s="13"/>
      <c r="GY67" s="30"/>
      <c r="GZ67" s="56"/>
      <c r="HA67" s="3" t="s">
        <v>109</v>
      </c>
    </row>
    <row r="68" spans="1:210" customFormat="1" ht="15" x14ac:dyDescent="0.25">
      <c r="A68" s="154"/>
      <c r="B68" s="155" t="s">
        <v>57</v>
      </c>
      <c r="C68" s="210" t="s">
        <v>61</v>
      </c>
      <c r="D68" s="210"/>
      <c r="E68" s="210"/>
      <c r="F68" s="210"/>
      <c r="G68" s="210"/>
      <c r="H68" s="156" t="s">
        <v>62</v>
      </c>
      <c r="I68" s="157"/>
      <c r="J68" s="157"/>
      <c r="K68" s="191">
        <v>9.1512285000000002</v>
      </c>
      <c r="L68" s="159"/>
      <c r="M68" s="157"/>
      <c r="N68" s="159"/>
      <c r="O68" s="157"/>
      <c r="P68" s="160">
        <v>2663.28</v>
      </c>
      <c r="GO68" s="23"/>
      <c r="GP68" s="30"/>
      <c r="GQ68" s="30"/>
      <c r="GR68" s="30"/>
      <c r="GS68" s="30"/>
      <c r="GT68" s="30"/>
      <c r="GU68" s="13" t="s">
        <v>61</v>
      </c>
      <c r="GV68" s="13"/>
      <c r="GW68" s="30"/>
      <c r="GX68" s="13"/>
      <c r="GY68" s="30"/>
      <c r="GZ68" s="56"/>
    </row>
    <row r="69" spans="1:210" customFormat="1" ht="15" x14ac:dyDescent="0.25">
      <c r="A69" s="161"/>
      <c r="B69" s="155" t="s">
        <v>63</v>
      </c>
      <c r="C69" s="210" t="s">
        <v>64</v>
      </c>
      <c r="D69" s="210"/>
      <c r="E69" s="210"/>
      <c r="F69" s="210"/>
      <c r="G69" s="210"/>
      <c r="H69" s="156" t="s">
        <v>62</v>
      </c>
      <c r="I69" s="174">
        <v>201</v>
      </c>
      <c r="J69" s="162">
        <v>1.1499999999999999</v>
      </c>
      <c r="K69" s="191">
        <v>9.1512285000000002</v>
      </c>
      <c r="L69" s="163"/>
      <c r="M69" s="164"/>
      <c r="N69" s="165">
        <v>291.02999999999997</v>
      </c>
      <c r="O69" s="157"/>
      <c r="P69" s="160">
        <v>2663.28</v>
      </c>
      <c r="Q69" s="41"/>
      <c r="R69" s="41"/>
      <c r="GO69" s="23"/>
      <c r="GP69" s="30"/>
      <c r="GQ69" s="30"/>
      <c r="GR69" s="30"/>
      <c r="GS69" s="30"/>
      <c r="GT69" s="30"/>
      <c r="GU69" s="13"/>
      <c r="GV69" s="13" t="s">
        <v>64</v>
      </c>
      <c r="GW69" s="30"/>
      <c r="GX69" s="13"/>
      <c r="GY69" s="30"/>
      <c r="GZ69" s="56"/>
    </row>
    <row r="70" spans="1:210" customFormat="1" ht="15" x14ac:dyDescent="0.25">
      <c r="A70" s="154"/>
      <c r="B70" s="155" t="s">
        <v>65</v>
      </c>
      <c r="C70" s="210" t="s">
        <v>66</v>
      </c>
      <c r="D70" s="210"/>
      <c r="E70" s="210"/>
      <c r="F70" s="210"/>
      <c r="G70" s="210"/>
      <c r="H70" s="156"/>
      <c r="I70" s="157"/>
      <c r="J70" s="157"/>
      <c r="K70" s="157"/>
      <c r="L70" s="159"/>
      <c r="M70" s="157"/>
      <c r="N70" s="159"/>
      <c r="O70" s="157"/>
      <c r="P70" s="160">
        <v>1170.8699999999999</v>
      </c>
      <c r="GO70" s="23"/>
      <c r="GP70" s="30"/>
      <c r="GQ70" s="30"/>
      <c r="GR70" s="30"/>
      <c r="GS70" s="30"/>
      <c r="GT70" s="30"/>
      <c r="GU70" s="13" t="s">
        <v>66</v>
      </c>
      <c r="GV70" s="13"/>
      <c r="GW70" s="30"/>
      <c r="GX70" s="13"/>
      <c r="GY70" s="30"/>
      <c r="GZ70" s="56"/>
    </row>
    <row r="71" spans="1:210" customFormat="1" ht="15" x14ac:dyDescent="0.25">
      <c r="A71" s="154"/>
      <c r="B71" s="155"/>
      <c r="C71" s="210" t="s">
        <v>110</v>
      </c>
      <c r="D71" s="210"/>
      <c r="E71" s="210"/>
      <c r="F71" s="210"/>
      <c r="G71" s="210"/>
      <c r="H71" s="156" t="s">
        <v>62</v>
      </c>
      <c r="I71" s="157"/>
      <c r="J71" s="157"/>
      <c r="K71" s="191">
        <v>2.2586094999999999</v>
      </c>
      <c r="L71" s="159"/>
      <c r="M71" s="157"/>
      <c r="N71" s="159"/>
      <c r="O71" s="157"/>
      <c r="P71" s="166">
        <v>785.33</v>
      </c>
      <c r="GO71" s="23"/>
      <c r="GP71" s="30"/>
      <c r="GQ71" s="30"/>
      <c r="GR71" s="30"/>
      <c r="GS71" s="30"/>
      <c r="GT71" s="30"/>
      <c r="GU71" s="13" t="s">
        <v>110</v>
      </c>
      <c r="GV71" s="13"/>
      <c r="GW71" s="30"/>
      <c r="GX71" s="13"/>
      <c r="GY71" s="30"/>
      <c r="GZ71" s="56"/>
    </row>
    <row r="72" spans="1:210" customFormat="1" ht="33.75" x14ac:dyDescent="0.25">
      <c r="A72" s="161"/>
      <c r="B72" s="155" t="s">
        <v>111</v>
      </c>
      <c r="C72" s="210" t="s">
        <v>112</v>
      </c>
      <c r="D72" s="210"/>
      <c r="E72" s="210"/>
      <c r="F72" s="210"/>
      <c r="G72" s="210"/>
      <c r="H72" s="156" t="s">
        <v>69</v>
      </c>
      <c r="I72" s="162">
        <v>14.64</v>
      </c>
      <c r="J72" s="162">
        <v>1.25</v>
      </c>
      <c r="K72" s="192">
        <v>0.72449699999999995</v>
      </c>
      <c r="L72" s="163"/>
      <c r="M72" s="164"/>
      <c r="N72" s="165">
        <v>1588.41</v>
      </c>
      <c r="O72" s="157"/>
      <c r="P72" s="160">
        <v>1150.8</v>
      </c>
      <c r="Q72" s="41"/>
      <c r="R72" s="41"/>
      <c r="GO72" s="23"/>
      <c r="GP72" s="30"/>
      <c r="GQ72" s="30"/>
      <c r="GR72" s="30"/>
      <c r="GS72" s="30"/>
      <c r="GT72" s="30"/>
      <c r="GU72" s="13"/>
      <c r="GV72" s="13" t="s">
        <v>112</v>
      </c>
      <c r="GW72" s="30"/>
      <c r="GX72" s="13"/>
      <c r="GY72" s="30"/>
      <c r="GZ72" s="56"/>
    </row>
    <row r="73" spans="1:210" customFormat="1" ht="15" x14ac:dyDescent="0.25">
      <c r="A73" s="173"/>
      <c r="B73" s="155" t="s">
        <v>113</v>
      </c>
      <c r="C73" s="210" t="s">
        <v>114</v>
      </c>
      <c r="D73" s="210"/>
      <c r="E73" s="210"/>
      <c r="F73" s="210"/>
      <c r="G73" s="210"/>
      <c r="H73" s="156" t="s">
        <v>62</v>
      </c>
      <c r="I73" s="162">
        <v>14.64</v>
      </c>
      <c r="J73" s="162">
        <v>1.25</v>
      </c>
      <c r="K73" s="192">
        <v>0.72449699999999995</v>
      </c>
      <c r="L73" s="159"/>
      <c r="M73" s="157"/>
      <c r="N73" s="193">
        <v>411.18</v>
      </c>
      <c r="O73" s="157"/>
      <c r="P73" s="166">
        <v>297.89999999999998</v>
      </c>
      <c r="GO73" s="23"/>
      <c r="GP73" s="30"/>
      <c r="GQ73" s="30"/>
      <c r="GR73" s="30"/>
      <c r="GS73" s="30"/>
      <c r="GT73" s="30"/>
      <c r="GU73" s="13"/>
      <c r="GV73" s="13"/>
      <c r="GW73" s="30"/>
      <c r="GX73" s="13"/>
      <c r="GY73" s="30"/>
      <c r="GZ73" s="56"/>
      <c r="HB73" s="13" t="s">
        <v>114</v>
      </c>
    </row>
    <row r="74" spans="1:210" customFormat="1" ht="15" x14ac:dyDescent="0.25">
      <c r="A74" s="161"/>
      <c r="B74" s="155" t="s">
        <v>115</v>
      </c>
      <c r="C74" s="210" t="s">
        <v>116</v>
      </c>
      <c r="D74" s="210"/>
      <c r="E74" s="210"/>
      <c r="F74" s="210"/>
      <c r="G74" s="210"/>
      <c r="H74" s="156" t="s">
        <v>69</v>
      </c>
      <c r="I74" s="174">
        <v>31</v>
      </c>
      <c r="J74" s="162">
        <v>1.25</v>
      </c>
      <c r="K74" s="191">
        <v>1.5341125</v>
      </c>
      <c r="L74" s="167">
        <v>7.15</v>
      </c>
      <c r="M74" s="168">
        <v>1.83</v>
      </c>
      <c r="N74" s="165">
        <v>13.08</v>
      </c>
      <c r="O74" s="157"/>
      <c r="P74" s="160">
        <v>20.07</v>
      </c>
      <c r="Q74" s="41"/>
      <c r="R74" s="41"/>
      <c r="GO74" s="23"/>
      <c r="GP74" s="30"/>
      <c r="GQ74" s="30"/>
      <c r="GR74" s="30"/>
      <c r="GS74" s="30"/>
      <c r="GT74" s="30"/>
      <c r="GU74" s="13"/>
      <c r="GV74" s="13" t="s">
        <v>116</v>
      </c>
      <c r="GW74" s="30"/>
      <c r="GX74" s="13"/>
      <c r="GY74" s="30"/>
      <c r="GZ74" s="56"/>
      <c r="HB74" s="13"/>
    </row>
    <row r="75" spans="1:210" customFormat="1" ht="15" x14ac:dyDescent="0.25">
      <c r="A75" s="173"/>
      <c r="B75" s="155" t="s">
        <v>117</v>
      </c>
      <c r="C75" s="210" t="s">
        <v>118</v>
      </c>
      <c r="D75" s="210"/>
      <c r="E75" s="210"/>
      <c r="F75" s="210"/>
      <c r="G75" s="210"/>
      <c r="H75" s="156" t="s">
        <v>62</v>
      </c>
      <c r="I75" s="174">
        <v>31</v>
      </c>
      <c r="J75" s="162">
        <v>1.25</v>
      </c>
      <c r="K75" s="191">
        <v>1.5341125</v>
      </c>
      <c r="L75" s="159"/>
      <c r="M75" s="157"/>
      <c r="N75" s="193">
        <v>317.73</v>
      </c>
      <c r="O75" s="157"/>
      <c r="P75" s="166">
        <v>487.43</v>
      </c>
      <c r="GO75" s="23"/>
      <c r="GP75" s="30"/>
      <c r="GQ75" s="30"/>
      <c r="GR75" s="30"/>
      <c r="GS75" s="30"/>
      <c r="GT75" s="30"/>
      <c r="GU75" s="13"/>
      <c r="GV75" s="13"/>
      <c r="GW75" s="30"/>
      <c r="GX75" s="13"/>
      <c r="GY75" s="30"/>
      <c r="GZ75" s="56"/>
      <c r="HB75" s="13" t="s">
        <v>118</v>
      </c>
    </row>
    <row r="76" spans="1:210" customFormat="1" ht="15" x14ac:dyDescent="0.25">
      <c r="A76" s="154"/>
      <c r="B76" s="155" t="s">
        <v>89</v>
      </c>
      <c r="C76" s="210" t="s">
        <v>90</v>
      </c>
      <c r="D76" s="210"/>
      <c r="E76" s="210"/>
      <c r="F76" s="210"/>
      <c r="G76" s="210"/>
      <c r="H76" s="156"/>
      <c r="I76" s="157"/>
      <c r="J76" s="157"/>
      <c r="K76" s="157"/>
      <c r="L76" s="159"/>
      <c r="M76" s="157"/>
      <c r="N76" s="159"/>
      <c r="O76" s="157"/>
      <c r="P76" s="160">
        <v>9280.76</v>
      </c>
      <c r="GO76" s="23"/>
      <c r="GP76" s="30"/>
      <c r="GQ76" s="30"/>
      <c r="GR76" s="30"/>
      <c r="GS76" s="30"/>
      <c r="GT76" s="30"/>
      <c r="GU76" s="13" t="s">
        <v>90</v>
      </c>
      <c r="GV76" s="13"/>
      <c r="GW76" s="30"/>
      <c r="GX76" s="13"/>
      <c r="GY76" s="30"/>
      <c r="GZ76" s="56"/>
      <c r="HB76" s="13"/>
    </row>
    <row r="77" spans="1:210" customFormat="1" ht="15" x14ac:dyDescent="0.25">
      <c r="A77" s="161"/>
      <c r="B77" s="155" t="s">
        <v>119</v>
      </c>
      <c r="C77" s="210" t="s">
        <v>120</v>
      </c>
      <c r="D77" s="210"/>
      <c r="E77" s="210"/>
      <c r="F77" s="210"/>
      <c r="G77" s="210"/>
      <c r="H77" s="156" t="s">
        <v>97</v>
      </c>
      <c r="I77" s="174">
        <v>31</v>
      </c>
      <c r="J77" s="157"/>
      <c r="K77" s="158">
        <v>1.22729</v>
      </c>
      <c r="L77" s="167">
        <v>35.71</v>
      </c>
      <c r="M77" s="168">
        <v>0.66</v>
      </c>
      <c r="N77" s="165">
        <v>23.57</v>
      </c>
      <c r="O77" s="157"/>
      <c r="P77" s="160">
        <v>28.93</v>
      </c>
      <c r="Q77" s="41"/>
      <c r="R77" s="41"/>
      <c r="GO77" s="23"/>
      <c r="GP77" s="30"/>
      <c r="GQ77" s="30"/>
      <c r="GR77" s="30"/>
      <c r="GS77" s="30"/>
      <c r="GT77" s="30"/>
      <c r="GU77" s="13"/>
      <c r="GV77" s="13" t="s">
        <v>120</v>
      </c>
      <c r="GW77" s="30"/>
      <c r="GX77" s="13"/>
      <c r="GY77" s="30"/>
      <c r="GZ77" s="56"/>
      <c r="HB77" s="13"/>
    </row>
    <row r="78" spans="1:210" customFormat="1" ht="15" x14ac:dyDescent="0.25">
      <c r="A78" s="161"/>
      <c r="B78" s="155" t="s">
        <v>121</v>
      </c>
      <c r="C78" s="210" t="s">
        <v>122</v>
      </c>
      <c r="D78" s="210"/>
      <c r="E78" s="210"/>
      <c r="F78" s="210"/>
      <c r="G78" s="210"/>
      <c r="H78" s="156" t="s">
        <v>93</v>
      </c>
      <c r="I78" s="194">
        <v>30.4</v>
      </c>
      <c r="J78" s="157"/>
      <c r="K78" s="192">
        <v>1.2035359999999999</v>
      </c>
      <c r="L78" s="180">
        <v>4630.8500000000004</v>
      </c>
      <c r="M78" s="168">
        <v>1.66</v>
      </c>
      <c r="N78" s="165">
        <v>7687.21</v>
      </c>
      <c r="O78" s="157"/>
      <c r="P78" s="160">
        <v>9251.83</v>
      </c>
      <c r="Q78" s="41"/>
      <c r="R78" s="41"/>
      <c r="GO78" s="23"/>
      <c r="GP78" s="30"/>
      <c r="GQ78" s="30"/>
      <c r="GR78" s="30"/>
      <c r="GS78" s="30"/>
      <c r="GT78" s="30"/>
      <c r="GU78" s="13"/>
      <c r="GV78" s="13" t="s">
        <v>122</v>
      </c>
      <c r="GW78" s="30"/>
      <c r="GX78" s="13"/>
      <c r="GY78" s="30"/>
      <c r="GZ78" s="56"/>
      <c r="HB78" s="13"/>
    </row>
    <row r="79" spans="1:210" customFormat="1" ht="15" x14ac:dyDescent="0.25">
      <c r="A79" s="181" t="s">
        <v>94</v>
      </c>
      <c r="B79" s="182" t="s">
        <v>123</v>
      </c>
      <c r="C79" s="212" t="s">
        <v>124</v>
      </c>
      <c r="D79" s="212"/>
      <c r="E79" s="212"/>
      <c r="F79" s="212"/>
      <c r="G79" s="212"/>
      <c r="H79" s="183" t="s">
        <v>97</v>
      </c>
      <c r="I79" s="195">
        <v>121</v>
      </c>
      <c r="J79" s="185"/>
      <c r="K79" s="196">
        <v>4.7903900000000004</v>
      </c>
      <c r="L79" s="187"/>
      <c r="M79" s="185"/>
      <c r="N79" s="187"/>
      <c r="O79" s="185"/>
      <c r="P79" s="188"/>
      <c r="GO79" s="23"/>
      <c r="GP79" s="30"/>
      <c r="GQ79" s="30"/>
      <c r="GR79" s="30"/>
      <c r="GS79" s="30"/>
      <c r="GT79" s="30"/>
      <c r="GU79" s="13"/>
      <c r="GV79" s="13"/>
      <c r="GW79" s="30"/>
      <c r="GX79" s="13"/>
      <c r="GY79" s="30"/>
      <c r="GZ79" s="56" t="s">
        <v>124</v>
      </c>
      <c r="HB79" s="13"/>
    </row>
    <row r="80" spans="1:210" customFormat="1" ht="15" x14ac:dyDescent="0.25">
      <c r="A80" s="169"/>
      <c r="B80" s="170"/>
      <c r="C80" s="211" t="s">
        <v>70</v>
      </c>
      <c r="D80" s="211"/>
      <c r="E80" s="211"/>
      <c r="F80" s="211"/>
      <c r="G80" s="211"/>
      <c r="H80" s="147"/>
      <c r="I80" s="148"/>
      <c r="J80" s="148"/>
      <c r="K80" s="148"/>
      <c r="L80" s="151"/>
      <c r="M80" s="148"/>
      <c r="N80" s="171"/>
      <c r="O80" s="148"/>
      <c r="P80" s="172">
        <v>13900.24</v>
      </c>
      <c r="Q80" s="41"/>
      <c r="R80" s="41"/>
      <c r="GO80" s="23"/>
      <c r="GP80" s="30"/>
      <c r="GQ80" s="30"/>
      <c r="GR80" s="30"/>
      <c r="GS80" s="30"/>
      <c r="GT80" s="30"/>
      <c r="GU80" s="13"/>
      <c r="GV80" s="13"/>
      <c r="GW80" s="30" t="s">
        <v>70</v>
      </c>
      <c r="GX80" s="13"/>
      <c r="GY80" s="30"/>
      <c r="GZ80" s="56"/>
      <c r="HB80" s="13"/>
    </row>
    <row r="81" spans="1:210" customFormat="1" ht="15" x14ac:dyDescent="0.25">
      <c r="A81" s="173"/>
      <c r="B81" s="155"/>
      <c r="C81" s="210" t="s">
        <v>71</v>
      </c>
      <c r="D81" s="210"/>
      <c r="E81" s="210"/>
      <c r="F81" s="210"/>
      <c r="G81" s="210"/>
      <c r="H81" s="156"/>
      <c r="I81" s="157"/>
      <c r="J81" s="157"/>
      <c r="K81" s="157"/>
      <c r="L81" s="159"/>
      <c r="M81" s="157"/>
      <c r="N81" s="159"/>
      <c r="O81" s="157"/>
      <c r="P81" s="160">
        <v>3448.61</v>
      </c>
      <c r="GO81" s="23"/>
      <c r="GP81" s="30"/>
      <c r="GQ81" s="30"/>
      <c r="GR81" s="30"/>
      <c r="GS81" s="30"/>
      <c r="GT81" s="30"/>
      <c r="GU81" s="13"/>
      <c r="GV81" s="13"/>
      <c r="GW81" s="30"/>
      <c r="GX81" s="13" t="s">
        <v>71</v>
      </c>
      <c r="GY81" s="30"/>
      <c r="GZ81" s="56"/>
      <c r="HB81" s="13"/>
    </row>
    <row r="82" spans="1:210" customFormat="1" ht="22.5" x14ac:dyDescent="0.25">
      <c r="A82" s="173"/>
      <c r="B82" s="155" t="s">
        <v>125</v>
      </c>
      <c r="C82" s="210" t="s">
        <v>126</v>
      </c>
      <c r="D82" s="210"/>
      <c r="E82" s="210"/>
      <c r="F82" s="210"/>
      <c r="G82" s="210"/>
      <c r="H82" s="156" t="s">
        <v>74</v>
      </c>
      <c r="I82" s="174">
        <v>73</v>
      </c>
      <c r="J82" s="194">
        <v>0.9</v>
      </c>
      <c r="K82" s="194">
        <v>65.7</v>
      </c>
      <c r="L82" s="159"/>
      <c r="M82" s="157"/>
      <c r="N82" s="159"/>
      <c r="O82" s="157"/>
      <c r="P82" s="160">
        <v>2265.7399999999998</v>
      </c>
      <c r="GO82" s="23"/>
      <c r="GP82" s="30"/>
      <c r="GQ82" s="30"/>
      <c r="GR82" s="30"/>
      <c r="GS82" s="30"/>
      <c r="GT82" s="30"/>
      <c r="GU82" s="13"/>
      <c r="GV82" s="13"/>
      <c r="GW82" s="30"/>
      <c r="GX82" s="13" t="s">
        <v>126</v>
      </c>
      <c r="GY82" s="30"/>
      <c r="GZ82" s="56"/>
      <c r="HB82" s="13"/>
    </row>
    <row r="83" spans="1:210" customFormat="1" ht="22.5" x14ac:dyDescent="0.25">
      <c r="A83" s="173"/>
      <c r="B83" s="155" t="s">
        <v>127</v>
      </c>
      <c r="C83" s="210" t="s">
        <v>128</v>
      </c>
      <c r="D83" s="210"/>
      <c r="E83" s="210"/>
      <c r="F83" s="210"/>
      <c r="G83" s="210"/>
      <c r="H83" s="156" t="s">
        <v>74</v>
      </c>
      <c r="I83" s="174">
        <v>34</v>
      </c>
      <c r="J83" s="162">
        <v>0.85</v>
      </c>
      <c r="K83" s="194">
        <v>28.9</v>
      </c>
      <c r="L83" s="159"/>
      <c r="M83" s="157"/>
      <c r="N83" s="159"/>
      <c r="O83" s="157"/>
      <c r="P83" s="166">
        <v>996.65</v>
      </c>
      <c r="GO83" s="23"/>
      <c r="GP83" s="30"/>
      <c r="GQ83" s="30"/>
      <c r="GR83" s="30"/>
      <c r="GS83" s="30"/>
      <c r="GT83" s="30"/>
      <c r="GU83" s="13"/>
      <c r="GV83" s="13"/>
      <c r="GW83" s="30"/>
      <c r="GX83" s="13" t="s">
        <v>128</v>
      </c>
      <c r="GY83" s="30"/>
      <c r="GZ83" s="56"/>
      <c r="HB83" s="13"/>
    </row>
    <row r="84" spans="1:210" customFormat="1" ht="15" x14ac:dyDescent="0.25">
      <c r="A84" s="175"/>
      <c r="B84" s="176"/>
      <c r="C84" s="211" t="s">
        <v>77</v>
      </c>
      <c r="D84" s="211"/>
      <c r="E84" s="211"/>
      <c r="F84" s="211"/>
      <c r="G84" s="211"/>
      <c r="H84" s="147"/>
      <c r="I84" s="148"/>
      <c r="J84" s="148"/>
      <c r="K84" s="148"/>
      <c r="L84" s="151"/>
      <c r="M84" s="148"/>
      <c r="N84" s="171">
        <v>433509.22</v>
      </c>
      <c r="O84" s="148"/>
      <c r="P84" s="172">
        <v>17162.63</v>
      </c>
      <c r="GO84" s="23"/>
      <c r="GP84" s="30"/>
      <c r="GQ84" s="30"/>
      <c r="GR84" s="30"/>
      <c r="GS84" s="30"/>
      <c r="GT84" s="30"/>
      <c r="GU84" s="13"/>
      <c r="GV84" s="13"/>
      <c r="GW84" s="30"/>
      <c r="GX84" s="13"/>
      <c r="GY84" s="30" t="s">
        <v>77</v>
      </c>
      <c r="GZ84" s="56"/>
      <c r="HB84" s="13"/>
    </row>
    <row r="85" spans="1:210" customFormat="1" ht="15" x14ac:dyDescent="0.25">
      <c r="A85" s="145" t="s">
        <v>89</v>
      </c>
      <c r="B85" s="146" t="s">
        <v>129</v>
      </c>
      <c r="C85" s="209" t="s">
        <v>130</v>
      </c>
      <c r="D85" s="209"/>
      <c r="E85" s="209"/>
      <c r="F85" s="209"/>
      <c r="G85" s="209"/>
      <c r="H85" s="147" t="s">
        <v>97</v>
      </c>
      <c r="I85" s="148">
        <v>4.7903900000000004</v>
      </c>
      <c r="J85" s="149">
        <v>1</v>
      </c>
      <c r="K85" s="189">
        <v>4.7903900000000004</v>
      </c>
      <c r="L85" s="197">
        <v>911.57</v>
      </c>
      <c r="M85" s="177">
        <v>0.87</v>
      </c>
      <c r="N85" s="198">
        <v>793.07</v>
      </c>
      <c r="O85" s="148"/>
      <c r="P85" s="172">
        <v>3799.11</v>
      </c>
      <c r="GO85" s="23"/>
      <c r="GP85" s="30" t="s">
        <v>130</v>
      </c>
      <c r="GQ85" s="30" t="s">
        <v>6</v>
      </c>
      <c r="GR85" s="30" t="s">
        <v>6</v>
      </c>
      <c r="GS85" s="30" t="s">
        <v>6</v>
      </c>
      <c r="GT85" s="30" t="s">
        <v>6</v>
      </c>
      <c r="GU85" s="13"/>
      <c r="GV85" s="13"/>
      <c r="GW85" s="30"/>
      <c r="GX85" s="13"/>
      <c r="GY85" s="30"/>
      <c r="GZ85" s="56"/>
      <c r="HB85" s="13"/>
    </row>
    <row r="86" spans="1:210" customFormat="1" ht="15" x14ac:dyDescent="0.25">
      <c r="A86" s="175"/>
      <c r="B86" s="176"/>
      <c r="C86" s="211" t="s">
        <v>77</v>
      </c>
      <c r="D86" s="211"/>
      <c r="E86" s="211"/>
      <c r="F86" s="211"/>
      <c r="G86" s="211"/>
      <c r="H86" s="147"/>
      <c r="I86" s="148"/>
      <c r="J86" s="148"/>
      <c r="K86" s="148"/>
      <c r="L86" s="151"/>
      <c r="M86" s="148"/>
      <c r="N86" s="151"/>
      <c r="O86" s="148"/>
      <c r="P86" s="172">
        <v>3799.11</v>
      </c>
      <c r="GO86" s="23"/>
      <c r="GP86" s="30"/>
      <c r="GQ86" s="30"/>
      <c r="GR86" s="30"/>
      <c r="GS86" s="30"/>
      <c r="GT86" s="30"/>
      <c r="GU86" s="13"/>
      <c r="GV86" s="13"/>
      <c r="GW86" s="30"/>
      <c r="GX86" s="13"/>
      <c r="GY86" s="30" t="s">
        <v>77</v>
      </c>
      <c r="GZ86" s="56"/>
      <c r="HB86" s="13"/>
    </row>
    <row r="87" spans="1:210" customFormat="1" ht="33.75" x14ac:dyDescent="0.25">
      <c r="A87" s="145" t="s">
        <v>131</v>
      </c>
      <c r="B87" s="146" t="s">
        <v>132</v>
      </c>
      <c r="C87" s="209" t="s">
        <v>133</v>
      </c>
      <c r="D87" s="209"/>
      <c r="E87" s="209"/>
      <c r="F87" s="209"/>
      <c r="G87" s="209"/>
      <c r="H87" s="147" t="s">
        <v>60</v>
      </c>
      <c r="I87" s="148">
        <v>5.5819999999999999</v>
      </c>
      <c r="J87" s="149">
        <v>1</v>
      </c>
      <c r="K87" s="150">
        <v>5.5819999999999999</v>
      </c>
      <c r="L87" s="151"/>
      <c r="M87" s="148"/>
      <c r="N87" s="152"/>
      <c r="O87" s="148"/>
      <c r="P87" s="153"/>
      <c r="GO87" s="23"/>
      <c r="GP87" s="30" t="s">
        <v>133</v>
      </c>
      <c r="GQ87" s="30" t="s">
        <v>6</v>
      </c>
      <c r="GR87" s="30" t="s">
        <v>6</v>
      </c>
      <c r="GS87" s="30" t="s">
        <v>6</v>
      </c>
      <c r="GT87" s="30" t="s">
        <v>6</v>
      </c>
      <c r="GU87" s="13"/>
      <c r="GV87" s="13"/>
      <c r="GW87" s="30"/>
      <c r="GX87" s="13"/>
      <c r="GY87" s="30"/>
      <c r="GZ87" s="56"/>
      <c r="HB87" s="13"/>
    </row>
    <row r="88" spans="1:210" customFormat="1" ht="22.5" x14ac:dyDescent="0.25">
      <c r="A88" s="190"/>
      <c r="B88" s="170" t="s">
        <v>108</v>
      </c>
      <c r="C88" s="213" t="s">
        <v>109</v>
      </c>
      <c r="D88" s="213"/>
      <c r="E88" s="213"/>
      <c r="F88" s="213"/>
      <c r="G88" s="213"/>
      <c r="H88" s="213"/>
      <c r="I88" s="213"/>
      <c r="J88" s="213"/>
      <c r="K88" s="213"/>
      <c r="L88" s="213"/>
      <c r="M88" s="213"/>
      <c r="N88" s="213"/>
      <c r="O88" s="213"/>
      <c r="P88" s="214"/>
      <c r="GO88" s="23"/>
      <c r="GP88" s="30"/>
      <c r="GQ88" s="30"/>
      <c r="GR88" s="30"/>
      <c r="GS88" s="30"/>
      <c r="GT88" s="30"/>
      <c r="GU88" s="13"/>
      <c r="GV88" s="13"/>
      <c r="GW88" s="30"/>
      <c r="GX88" s="13"/>
      <c r="GY88" s="30"/>
      <c r="GZ88" s="56"/>
      <c r="HA88" s="3" t="s">
        <v>109</v>
      </c>
      <c r="HB88" s="13"/>
    </row>
    <row r="89" spans="1:210" customFormat="1" ht="15" x14ac:dyDescent="0.25">
      <c r="A89" s="154"/>
      <c r="B89" s="155" t="s">
        <v>57</v>
      </c>
      <c r="C89" s="210" t="s">
        <v>61</v>
      </c>
      <c r="D89" s="210"/>
      <c r="E89" s="210"/>
      <c r="F89" s="210"/>
      <c r="G89" s="210"/>
      <c r="H89" s="156" t="s">
        <v>62</v>
      </c>
      <c r="I89" s="157"/>
      <c r="J89" s="157"/>
      <c r="K89" s="158">
        <v>17.974039999999999</v>
      </c>
      <c r="L89" s="159"/>
      <c r="M89" s="157"/>
      <c r="N89" s="159"/>
      <c r="O89" s="157"/>
      <c r="P89" s="160">
        <v>5854.86</v>
      </c>
      <c r="GO89" s="23"/>
      <c r="GP89" s="30"/>
      <c r="GQ89" s="30"/>
      <c r="GR89" s="30"/>
      <c r="GS89" s="30"/>
      <c r="GT89" s="30"/>
      <c r="GU89" s="13" t="s">
        <v>61</v>
      </c>
      <c r="GV89" s="13"/>
      <c r="GW89" s="30"/>
      <c r="GX89" s="13"/>
      <c r="GY89" s="30"/>
      <c r="GZ89" s="56"/>
      <c r="HB89" s="13"/>
    </row>
    <row r="90" spans="1:210" customFormat="1" ht="15" x14ac:dyDescent="0.25">
      <c r="A90" s="161"/>
      <c r="B90" s="155" t="s">
        <v>134</v>
      </c>
      <c r="C90" s="210" t="s">
        <v>135</v>
      </c>
      <c r="D90" s="210"/>
      <c r="E90" s="210"/>
      <c r="F90" s="210"/>
      <c r="G90" s="210"/>
      <c r="H90" s="156" t="s">
        <v>62</v>
      </c>
      <c r="I90" s="194">
        <v>2.8</v>
      </c>
      <c r="J90" s="162">
        <v>1.1499999999999999</v>
      </c>
      <c r="K90" s="158">
        <v>17.974039999999999</v>
      </c>
      <c r="L90" s="163"/>
      <c r="M90" s="164"/>
      <c r="N90" s="165">
        <v>325.74</v>
      </c>
      <c r="O90" s="157"/>
      <c r="P90" s="160">
        <v>5854.86</v>
      </c>
      <c r="Q90" s="41"/>
      <c r="R90" s="41"/>
      <c r="GO90" s="23"/>
      <c r="GP90" s="30"/>
      <c r="GQ90" s="30"/>
      <c r="GR90" s="30"/>
      <c r="GS90" s="30"/>
      <c r="GT90" s="30"/>
      <c r="GU90" s="13"/>
      <c r="GV90" s="13" t="s">
        <v>135</v>
      </c>
      <c r="GW90" s="30"/>
      <c r="GX90" s="13"/>
      <c r="GY90" s="30"/>
      <c r="GZ90" s="56"/>
      <c r="HB90" s="13"/>
    </row>
    <row r="91" spans="1:210" customFormat="1" ht="15" x14ac:dyDescent="0.25">
      <c r="A91" s="154"/>
      <c r="B91" s="155" t="s">
        <v>65</v>
      </c>
      <c r="C91" s="210" t="s">
        <v>66</v>
      </c>
      <c r="D91" s="210"/>
      <c r="E91" s="210"/>
      <c r="F91" s="210"/>
      <c r="G91" s="210"/>
      <c r="H91" s="156"/>
      <c r="I91" s="157"/>
      <c r="J91" s="157"/>
      <c r="K91" s="157"/>
      <c r="L91" s="159"/>
      <c r="M91" s="157"/>
      <c r="N91" s="159"/>
      <c r="O91" s="157"/>
      <c r="P91" s="166">
        <v>155.38999999999999</v>
      </c>
      <c r="GO91" s="23"/>
      <c r="GP91" s="30"/>
      <c r="GQ91" s="30"/>
      <c r="GR91" s="30"/>
      <c r="GS91" s="30"/>
      <c r="GT91" s="30"/>
      <c r="GU91" s="13" t="s">
        <v>66</v>
      </c>
      <c r="GV91" s="13"/>
      <c r="GW91" s="30"/>
      <c r="GX91" s="13"/>
      <c r="GY91" s="30"/>
      <c r="GZ91" s="56"/>
      <c r="HB91" s="13"/>
    </row>
    <row r="92" spans="1:210" customFormat="1" ht="15" x14ac:dyDescent="0.25">
      <c r="A92" s="154"/>
      <c r="B92" s="155"/>
      <c r="C92" s="210" t="s">
        <v>110</v>
      </c>
      <c r="D92" s="210"/>
      <c r="E92" s="210"/>
      <c r="F92" s="210"/>
      <c r="G92" s="210"/>
      <c r="H92" s="156" t="s">
        <v>62</v>
      </c>
      <c r="I92" s="157"/>
      <c r="J92" s="157"/>
      <c r="K92" s="179">
        <v>0.27910000000000001</v>
      </c>
      <c r="L92" s="159"/>
      <c r="M92" s="157"/>
      <c r="N92" s="159"/>
      <c r="O92" s="157"/>
      <c r="P92" s="166">
        <v>99.86</v>
      </c>
      <c r="GO92" s="23"/>
      <c r="GP92" s="30"/>
      <c r="GQ92" s="30"/>
      <c r="GR92" s="30"/>
      <c r="GS92" s="30"/>
      <c r="GT92" s="30"/>
      <c r="GU92" s="13" t="s">
        <v>110</v>
      </c>
      <c r="GV92" s="13"/>
      <c r="GW92" s="30"/>
      <c r="GX92" s="13"/>
      <c r="GY92" s="30"/>
      <c r="GZ92" s="56"/>
      <c r="HB92" s="13"/>
    </row>
    <row r="93" spans="1:210" customFormat="1" ht="15" x14ac:dyDescent="0.25">
      <c r="A93" s="161"/>
      <c r="B93" s="155" t="s">
        <v>136</v>
      </c>
      <c r="C93" s="210" t="s">
        <v>137</v>
      </c>
      <c r="D93" s="210"/>
      <c r="E93" s="210"/>
      <c r="F93" s="210"/>
      <c r="G93" s="210"/>
      <c r="H93" s="156" t="s">
        <v>69</v>
      </c>
      <c r="I93" s="162">
        <v>0.04</v>
      </c>
      <c r="J93" s="162">
        <v>1.25</v>
      </c>
      <c r="K93" s="179">
        <v>0.27910000000000001</v>
      </c>
      <c r="L93" s="163"/>
      <c r="M93" s="164"/>
      <c r="N93" s="165">
        <v>556.74</v>
      </c>
      <c r="O93" s="157"/>
      <c r="P93" s="160">
        <v>155.38999999999999</v>
      </c>
      <c r="Q93" s="41"/>
      <c r="R93" s="41"/>
      <c r="GO93" s="23"/>
      <c r="GP93" s="30"/>
      <c r="GQ93" s="30"/>
      <c r="GR93" s="30"/>
      <c r="GS93" s="30"/>
      <c r="GT93" s="30"/>
      <c r="GU93" s="13"/>
      <c r="GV93" s="13" t="s">
        <v>137</v>
      </c>
      <c r="GW93" s="30"/>
      <c r="GX93" s="13"/>
      <c r="GY93" s="30"/>
      <c r="GZ93" s="56"/>
      <c r="HB93" s="13"/>
    </row>
    <row r="94" spans="1:210" customFormat="1" ht="15" x14ac:dyDescent="0.25">
      <c r="A94" s="173"/>
      <c r="B94" s="155" t="s">
        <v>138</v>
      </c>
      <c r="C94" s="210" t="s">
        <v>139</v>
      </c>
      <c r="D94" s="210"/>
      <c r="E94" s="210"/>
      <c r="F94" s="210"/>
      <c r="G94" s="210"/>
      <c r="H94" s="156" t="s">
        <v>62</v>
      </c>
      <c r="I94" s="162">
        <v>0.04</v>
      </c>
      <c r="J94" s="162">
        <v>1.25</v>
      </c>
      <c r="K94" s="179">
        <v>0.27910000000000001</v>
      </c>
      <c r="L94" s="159"/>
      <c r="M94" s="157"/>
      <c r="N94" s="193">
        <v>357.78</v>
      </c>
      <c r="O94" s="157"/>
      <c r="P94" s="166">
        <v>99.86</v>
      </c>
      <c r="GO94" s="23"/>
      <c r="GP94" s="30"/>
      <c r="GQ94" s="30"/>
      <c r="GR94" s="30"/>
      <c r="GS94" s="30"/>
      <c r="GT94" s="30"/>
      <c r="GU94" s="13"/>
      <c r="GV94" s="13"/>
      <c r="GW94" s="30"/>
      <c r="GX94" s="13"/>
      <c r="GY94" s="30"/>
      <c r="GZ94" s="56"/>
      <c r="HB94" s="13" t="s">
        <v>139</v>
      </c>
    </row>
    <row r="95" spans="1:210" customFormat="1" ht="15" x14ac:dyDescent="0.25">
      <c r="A95" s="181" t="s">
        <v>94</v>
      </c>
      <c r="B95" s="182" t="s">
        <v>140</v>
      </c>
      <c r="C95" s="212" t="s">
        <v>141</v>
      </c>
      <c r="D95" s="212"/>
      <c r="E95" s="212"/>
      <c r="F95" s="212"/>
      <c r="G95" s="212"/>
      <c r="H95" s="183" t="s">
        <v>93</v>
      </c>
      <c r="I95" s="186">
        <v>4.4999999999999998E-2</v>
      </c>
      <c r="J95" s="185"/>
      <c r="K95" s="196">
        <v>0.25119000000000002</v>
      </c>
      <c r="L95" s="187"/>
      <c r="M95" s="185"/>
      <c r="N95" s="187"/>
      <c r="O95" s="185"/>
      <c r="P95" s="188"/>
      <c r="GO95" s="23"/>
      <c r="GP95" s="30"/>
      <c r="GQ95" s="30"/>
      <c r="GR95" s="30"/>
      <c r="GS95" s="30"/>
      <c r="GT95" s="30"/>
      <c r="GU95" s="13"/>
      <c r="GV95" s="13"/>
      <c r="GW95" s="30"/>
      <c r="GX95" s="13"/>
      <c r="GY95" s="30"/>
      <c r="GZ95" s="56" t="s">
        <v>141</v>
      </c>
      <c r="HB95" s="13"/>
    </row>
    <row r="96" spans="1:210" customFormat="1" ht="15" x14ac:dyDescent="0.25">
      <c r="A96" s="169"/>
      <c r="B96" s="170"/>
      <c r="C96" s="211" t="s">
        <v>70</v>
      </c>
      <c r="D96" s="211"/>
      <c r="E96" s="211"/>
      <c r="F96" s="211"/>
      <c r="G96" s="211"/>
      <c r="H96" s="147"/>
      <c r="I96" s="148"/>
      <c r="J96" s="148"/>
      <c r="K96" s="148"/>
      <c r="L96" s="151"/>
      <c r="M96" s="148"/>
      <c r="N96" s="171"/>
      <c r="O96" s="148"/>
      <c r="P96" s="172">
        <v>6110.11</v>
      </c>
      <c r="Q96" s="41"/>
      <c r="R96" s="41"/>
      <c r="GO96" s="23"/>
      <c r="GP96" s="30"/>
      <c r="GQ96" s="30"/>
      <c r="GR96" s="30"/>
      <c r="GS96" s="30"/>
      <c r="GT96" s="30"/>
      <c r="GU96" s="13"/>
      <c r="GV96" s="13"/>
      <c r="GW96" s="30" t="s">
        <v>70</v>
      </c>
      <c r="GX96" s="13"/>
      <c r="GY96" s="30"/>
      <c r="GZ96" s="56"/>
      <c r="HB96" s="13"/>
    </row>
    <row r="97" spans="1:210" customFormat="1" ht="15" x14ac:dyDescent="0.25">
      <c r="A97" s="173"/>
      <c r="B97" s="155"/>
      <c r="C97" s="210" t="s">
        <v>71</v>
      </c>
      <c r="D97" s="210"/>
      <c r="E97" s="210"/>
      <c r="F97" s="210"/>
      <c r="G97" s="210"/>
      <c r="H97" s="156"/>
      <c r="I97" s="157"/>
      <c r="J97" s="157"/>
      <c r="K97" s="157"/>
      <c r="L97" s="159"/>
      <c r="M97" s="157"/>
      <c r="N97" s="159"/>
      <c r="O97" s="157"/>
      <c r="P97" s="160">
        <v>5954.72</v>
      </c>
      <c r="GO97" s="23"/>
      <c r="GP97" s="30"/>
      <c r="GQ97" s="30"/>
      <c r="GR97" s="30"/>
      <c r="GS97" s="30"/>
      <c r="GT97" s="30"/>
      <c r="GU97" s="13"/>
      <c r="GV97" s="13"/>
      <c r="GW97" s="30"/>
      <c r="GX97" s="13" t="s">
        <v>71</v>
      </c>
      <c r="GY97" s="30"/>
      <c r="GZ97" s="56"/>
      <c r="HB97" s="13"/>
    </row>
    <row r="98" spans="1:210" customFormat="1" ht="22.5" x14ac:dyDescent="0.25">
      <c r="A98" s="173"/>
      <c r="B98" s="155" t="s">
        <v>142</v>
      </c>
      <c r="C98" s="210" t="s">
        <v>143</v>
      </c>
      <c r="D98" s="210"/>
      <c r="E98" s="210"/>
      <c r="F98" s="210"/>
      <c r="G98" s="210"/>
      <c r="H98" s="156" t="s">
        <v>74</v>
      </c>
      <c r="I98" s="174">
        <v>109</v>
      </c>
      <c r="J98" s="194">
        <v>0.9</v>
      </c>
      <c r="K98" s="194">
        <v>98.1</v>
      </c>
      <c r="L98" s="159"/>
      <c r="M98" s="157"/>
      <c r="N98" s="159"/>
      <c r="O98" s="157"/>
      <c r="P98" s="160">
        <v>5841.58</v>
      </c>
      <c r="GO98" s="23"/>
      <c r="GP98" s="30"/>
      <c r="GQ98" s="30"/>
      <c r="GR98" s="30"/>
      <c r="GS98" s="30"/>
      <c r="GT98" s="30"/>
      <c r="GU98" s="13"/>
      <c r="GV98" s="13"/>
      <c r="GW98" s="30"/>
      <c r="GX98" s="13" t="s">
        <v>143</v>
      </c>
      <c r="GY98" s="30"/>
      <c r="GZ98" s="56"/>
      <c r="HB98" s="13"/>
    </row>
    <row r="99" spans="1:210" customFormat="1" ht="22.5" x14ac:dyDescent="0.25">
      <c r="A99" s="173"/>
      <c r="B99" s="155" t="s">
        <v>144</v>
      </c>
      <c r="C99" s="210" t="s">
        <v>145</v>
      </c>
      <c r="D99" s="210"/>
      <c r="E99" s="210"/>
      <c r="F99" s="210"/>
      <c r="G99" s="210"/>
      <c r="H99" s="156" t="s">
        <v>74</v>
      </c>
      <c r="I99" s="174">
        <v>57</v>
      </c>
      <c r="J99" s="162">
        <v>0.85</v>
      </c>
      <c r="K99" s="162">
        <v>48.45</v>
      </c>
      <c r="L99" s="159"/>
      <c r="M99" s="157"/>
      <c r="N99" s="159"/>
      <c r="O99" s="157"/>
      <c r="P99" s="160">
        <v>2885.06</v>
      </c>
      <c r="GO99" s="23"/>
      <c r="GP99" s="30"/>
      <c r="GQ99" s="30"/>
      <c r="GR99" s="30"/>
      <c r="GS99" s="30"/>
      <c r="GT99" s="30"/>
      <c r="GU99" s="13"/>
      <c r="GV99" s="13"/>
      <c r="GW99" s="30"/>
      <c r="GX99" s="13" t="s">
        <v>145</v>
      </c>
      <c r="GY99" s="30"/>
      <c r="GZ99" s="56"/>
      <c r="HB99" s="13"/>
    </row>
    <row r="100" spans="1:210" customFormat="1" ht="15" x14ac:dyDescent="0.25">
      <c r="A100" s="175"/>
      <c r="B100" s="176"/>
      <c r="C100" s="211" t="s">
        <v>77</v>
      </c>
      <c r="D100" s="211"/>
      <c r="E100" s="211"/>
      <c r="F100" s="211"/>
      <c r="G100" s="211"/>
      <c r="H100" s="147"/>
      <c r="I100" s="148"/>
      <c r="J100" s="148"/>
      <c r="K100" s="148"/>
      <c r="L100" s="151"/>
      <c r="M100" s="148"/>
      <c r="N100" s="171">
        <v>2657.96</v>
      </c>
      <c r="O100" s="148"/>
      <c r="P100" s="172">
        <v>14836.75</v>
      </c>
      <c r="GO100" s="23"/>
      <c r="GP100" s="30"/>
      <c r="GQ100" s="30"/>
      <c r="GR100" s="30"/>
      <c r="GS100" s="30"/>
      <c r="GT100" s="30"/>
      <c r="GU100" s="13"/>
      <c r="GV100" s="13"/>
      <c r="GW100" s="30"/>
      <c r="GX100" s="13"/>
      <c r="GY100" s="30" t="s">
        <v>77</v>
      </c>
      <c r="GZ100" s="56"/>
      <c r="HB100" s="13"/>
    </row>
    <row r="101" spans="1:210" customFormat="1" ht="56.25" x14ac:dyDescent="0.25">
      <c r="A101" s="145" t="s">
        <v>146</v>
      </c>
      <c r="B101" s="146" t="s">
        <v>147</v>
      </c>
      <c r="C101" s="209" t="s">
        <v>148</v>
      </c>
      <c r="D101" s="209"/>
      <c r="E101" s="209"/>
      <c r="F101" s="209"/>
      <c r="G101" s="209"/>
      <c r="H101" s="147" t="s">
        <v>149</v>
      </c>
      <c r="I101" s="148">
        <v>167.46</v>
      </c>
      <c r="J101" s="149">
        <v>1</v>
      </c>
      <c r="K101" s="177">
        <v>167.46</v>
      </c>
      <c r="L101" s="197">
        <v>132.19</v>
      </c>
      <c r="M101" s="199">
        <v>1.6</v>
      </c>
      <c r="N101" s="198">
        <v>211.5</v>
      </c>
      <c r="O101" s="148"/>
      <c r="P101" s="172">
        <v>35417.79</v>
      </c>
      <c r="GO101" s="23"/>
      <c r="GP101" s="30" t="s">
        <v>148</v>
      </c>
      <c r="GQ101" s="30" t="s">
        <v>6</v>
      </c>
      <c r="GR101" s="30" t="s">
        <v>6</v>
      </c>
      <c r="GS101" s="30" t="s">
        <v>6</v>
      </c>
      <c r="GT101" s="30" t="s">
        <v>6</v>
      </c>
      <c r="GU101" s="13"/>
      <c r="GV101" s="13"/>
      <c r="GW101" s="30"/>
      <c r="GX101" s="13"/>
      <c r="GY101" s="30"/>
      <c r="GZ101" s="56"/>
      <c r="HB101" s="13"/>
    </row>
    <row r="102" spans="1:210" customFormat="1" ht="15" x14ac:dyDescent="0.25">
      <c r="A102" s="175"/>
      <c r="B102" s="176"/>
      <c r="C102" s="211" t="s">
        <v>77</v>
      </c>
      <c r="D102" s="211"/>
      <c r="E102" s="211"/>
      <c r="F102" s="211"/>
      <c r="G102" s="211"/>
      <c r="H102" s="147"/>
      <c r="I102" s="148"/>
      <c r="J102" s="148"/>
      <c r="K102" s="148"/>
      <c r="L102" s="151"/>
      <c r="M102" s="148"/>
      <c r="N102" s="151"/>
      <c r="O102" s="148"/>
      <c r="P102" s="172">
        <v>35417.79</v>
      </c>
      <c r="GO102" s="23"/>
      <c r="GP102" s="30"/>
      <c r="GQ102" s="30"/>
      <c r="GR102" s="30"/>
      <c r="GS102" s="30"/>
      <c r="GT102" s="30"/>
      <c r="GU102" s="13"/>
      <c r="GV102" s="13"/>
      <c r="GW102" s="30"/>
      <c r="GX102" s="13"/>
      <c r="GY102" s="30" t="s">
        <v>77</v>
      </c>
      <c r="GZ102" s="56"/>
      <c r="HB102" s="13"/>
    </row>
    <row r="103" spans="1:210" customFormat="1" ht="22.5" x14ac:dyDescent="0.25">
      <c r="A103" s="145" t="s">
        <v>150</v>
      </c>
      <c r="B103" s="146" t="s">
        <v>151</v>
      </c>
      <c r="C103" s="209" t="s">
        <v>152</v>
      </c>
      <c r="D103" s="209"/>
      <c r="E103" s="209"/>
      <c r="F103" s="209"/>
      <c r="G103" s="209"/>
      <c r="H103" s="147" t="s">
        <v>60</v>
      </c>
      <c r="I103" s="148">
        <v>5.5819999999999999</v>
      </c>
      <c r="J103" s="149">
        <v>1</v>
      </c>
      <c r="K103" s="150">
        <v>5.5819999999999999</v>
      </c>
      <c r="L103" s="151"/>
      <c r="M103" s="148"/>
      <c r="N103" s="152"/>
      <c r="O103" s="148"/>
      <c r="P103" s="153"/>
      <c r="GO103" s="23"/>
      <c r="GP103" s="30" t="s">
        <v>152</v>
      </c>
      <c r="GQ103" s="30" t="s">
        <v>6</v>
      </c>
      <c r="GR103" s="30" t="s">
        <v>6</v>
      </c>
      <c r="GS103" s="30" t="s">
        <v>6</v>
      </c>
      <c r="GT103" s="30" t="s">
        <v>6</v>
      </c>
      <c r="GU103" s="13"/>
      <c r="GV103" s="13"/>
      <c r="GW103" s="30"/>
      <c r="GX103" s="13"/>
      <c r="GY103" s="30"/>
      <c r="GZ103" s="56"/>
      <c r="HB103" s="13"/>
    </row>
    <row r="104" spans="1:210" customFormat="1" ht="22.5" x14ac:dyDescent="0.25">
      <c r="A104" s="190"/>
      <c r="B104" s="170" t="s">
        <v>108</v>
      </c>
      <c r="C104" s="213" t="s">
        <v>109</v>
      </c>
      <c r="D104" s="213"/>
      <c r="E104" s="213"/>
      <c r="F104" s="213"/>
      <c r="G104" s="213"/>
      <c r="H104" s="213"/>
      <c r="I104" s="213"/>
      <c r="J104" s="213"/>
      <c r="K104" s="213"/>
      <c r="L104" s="213"/>
      <c r="M104" s="213"/>
      <c r="N104" s="213"/>
      <c r="O104" s="213"/>
      <c r="P104" s="214"/>
      <c r="GO104" s="23"/>
      <c r="GP104" s="30"/>
      <c r="GQ104" s="30"/>
      <c r="GR104" s="30"/>
      <c r="GS104" s="30"/>
      <c r="GT104" s="30"/>
      <c r="GU104" s="13"/>
      <c r="GV104" s="13"/>
      <c r="GW104" s="30"/>
      <c r="GX104" s="13"/>
      <c r="GY104" s="30"/>
      <c r="GZ104" s="56"/>
      <c r="HA104" s="3" t="s">
        <v>109</v>
      </c>
      <c r="HB104" s="13"/>
    </row>
    <row r="105" spans="1:210" customFormat="1" ht="15" x14ac:dyDescent="0.25">
      <c r="A105" s="154"/>
      <c r="B105" s="155" t="s">
        <v>57</v>
      </c>
      <c r="C105" s="210" t="s">
        <v>61</v>
      </c>
      <c r="D105" s="210"/>
      <c r="E105" s="210"/>
      <c r="F105" s="210"/>
      <c r="G105" s="210"/>
      <c r="H105" s="156" t="s">
        <v>62</v>
      </c>
      <c r="I105" s="157"/>
      <c r="J105" s="157"/>
      <c r="K105" s="192">
        <v>92.181147999999993</v>
      </c>
      <c r="L105" s="159"/>
      <c r="M105" s="157"/>
      <c r="N105" s="159"/>
      <c r="O105" s="157"/>
      <c r="P105" s="160">
        <v>32242.2</v>
      </c>
      <c r="GO105" s="23"/>
      <c r="GP105" s="30"/>
      <c r="GQ105" s="30"/>
      <c r="GR105" s="30"/>
      <c r="GS105" s="30"/>
      <c r="GT105" s="30"/>
      <c r="GU105" s="13" t="s">
        <v>61</v>
      </c>
      <c r="GV105" s="13"/>
      <c r="GW105" s="30"/>
      <c r="GX105" s="13"/>
      <c r="GY105" s="30"/>
      <c r="GZ105" s="56"/>
      <c r="HB105" s="13"/>
    </row>
    <row r="106" spans="1:210" customFormat="1" ht="15" x14ac:dyDescent="0.25">
      <c r="A106" s="161"/>
      <c r="B106" s="155" t="s">
        <v>153</v>
      </c>
      <c r="C106" s="210" t="s">
        <v>154</v>
      </c>
      <c r="D106" s="210"/>
      <c r="E106" s="210"/>
      <c r="F106" s="210"/>
      <c r="G106" s="210"/>
      <c r="H106" s="156" t="s">
        <v>62</v>
      </c>
      <c r="I106" s="162">
        <v>14.36</v>
      </c>
      <c r="J106" s="162">
        <v>1.1499999999999999</v>
      </c>
      <c r="K106" s="192">
        <v>92.181147999999993</v>
      </c>
      <c r="L106" s="163"/>
      <c r="M106" s="164"/>
      <c r="N106" s="165">
        <v>349.77</v>
      </c>
      <c r="O106" s="157"/>
      <c r="P106" s="160">
        <v>32242.2</v>
      </c>
      <c r="Q106" s="41"/>
      <c r="R106" s="41"/>
      <c r="GO106" s="23"/>
      <c r="GP106" s="30"/>
      <c r="GQ106" s="30"/>
      <c r="GR106" s="30"/>
      <c r="GS106" s="30"/>
      <c r="GT106" s="30"/>
      <c r="GU106" s="13"/>
      <c r="GV106" s="13" t="s">
        <v>154</v>
      </c>
      <c r="GW106" s="30"/>
      <c r="GX106" s="13"/>
      <c r="GY106" s="30"/>
      <c r="GZ106" s="56"/>
      <c r="HB106" s="13"/>
    </row>
    <row r="107" spans="1:210" customFormat="1" ht="15" x14ac:dyDescent="0.25">
      <c r="A107" s="154"/>
      <c r="B107" s="155" t="s">
        <v>65</v>
      </c>
      <c r="C107" s="210" t="s">
        <v>66</v>
      </c>
      <c r="D107" s="210"/>
      <c r="E107" s="210"/>
      <c r="F107" s="210"/>
      <c r="G107" s="210"/>
      <c r="H107" s="156"/>
      <c r="I107" s="157"/>
      <c r="J107" s="157"/>
      <c r="K107" s="157"/>
      <c r="L107" s="159"/>
      <c r="M107" s="157"/>
      <c r="N107" s="159"/>
      <c r="O107" s="157"/>
      <c r="P107" s="166">
        <v>349.62</v>
      </c>
      <c r="GO107" s="23"/>
      <c r="GP107" s="30"/>
      <c r="GQ107" s="30"/>
      <c r="GR107" s="30"/>
      <c r="GS107" s="30"/>
      <c r="GT107" s="30"/>
      <c r="GU107" s="13" t="s">
        <v>66</v>
      </c>
      <c r="GV107" s="13"/>
      <c r="GW107" s="30"/>
      <c r="GX107" s="13"/>
      <c r="GY107" s="30"/>
      <c r="GZ107" s="56"/>
      <c r="HB107" s="13"/>
    </row>
    <row r="108" spans="1:210" customFormat="1" ht="15" x14ac:dyDescent="0.25">
      <c r="A108" s="154"/>
      <c r="B108" s="155"/>
      <c r="C108" s="210" t="s">
        <v>110</v>
      </c>
      <c r="D108" s="210"/>
      <c r="E108" s="210"/>
      <c r="F108" s="210"/>
      <c r="G108" s="210"/>
      <c r="H108" s="156" t="s">
        <v>62</v>
      </c>
      <c r="I108" s="157"/>
      <c r="J108" s="157"/>
      <c r="K108" s="192">
        <v>0.62797499999999995</v>
      </c>
      <c r="L108" s="159"/>
      <c r="M108" s="157"/>
      <c r="N108" s="159"/>
      <c r="O108" s="157"/>
      <c r="P108" s="166">
        <v>224.68</v>
      </c>
      <c r="GO108" s="23"/>
      <c r="GP108" s="30"/>
      <c r="GQ108" s="30"/>
      <c r="GR108" s="30"/>
      <c r="GS108" s="30"/>
      <c r="GT108" s="30"/>
      <c r="GU108" s="13" t="s">
        <v>110</v>
      </c>
      <c r="GV108" s="13"/>
      <c r="GW108" s="30"/>
      <c r="GX108" s="13"/>
      <c r="GY108" s="30"/>
      <c r="GZ108" s="56"/>
      <c r="HB108" s="13"/>
    </row>
    <row r="109" spans="1:210" customFormat="1" ht="15" x14ac:dyDescent="0.25">
      <c r="A109" s="161"/>
      <c r="B109" s="155" t="s">
        <v>155</v>
      </c>
      <c r="C109" s="210" t="s">
        <v>156</v>
      </c>
      <c r="D109" s="210"/>
      <c r="E109" s="210"/>
      <c r="F109" s="210"/>
      <c r="G109" s="210"/>
      <c r="H109" s="156" t="s">
        <v>69</v>
      </c>
      <c r="I109" s="174">
        <v>0</v>
      </c>
      <c r="J109" s="162">
        <v>1.25</v>
      </c>
      <c r="K109" s="174">
        <v>0</v>
      </c>
      <c r="L109" s="163"/>
      <c r="M109" s="164"/>
      <c r="N109" s="165">
        <v>1051.31</v>
      </c>
      <c r="O109" s="157"/>
      <c r="P109" s="160">
        <v>0</v>
      </c>
      <c r="Q109" s="41"/>
      <c r="R109" s="41"/>
      <c r="GO109" s="23"/>
      <c r="GP109" s="30"/>
      <c r="GQ109" s="30"/>
      <c r="GR109" s="30"/>
      <c r="GS109" s="30"/>
      <c r="GT109" s="30"/>
      <c r="GU109" s="13"/>
      <c r="GV109" s="13" t="s">
        <v>156</v>
      </c>
      <c r="GW109" s="30"/>
      <c r="GX109" s="13"/>
      <c r="GY109" s="30"/>
      <c r="GZ109" s="56"/>
      <c r="HB109" s="13"/>
    </row>
    <row r="110" spans="1:210" customFormat="1" ht="15" x14ac:dyDescent="0.25">
      <c r="A110" s="173"/>
      <c r="B110" s="155" t="s">
        <v>157</v>
      </c>
      <c r="C110" s="210" t="s">
        <v>158</v>
      </c>
      <c r="D110" s="210"/>
      <c r="E110" s="210"/>
      <c r="F110" s="210"/>
      <c r="G110" s="210"/>
      <c r="H110" s="156" t="s">
        <v>62</v>
      </c>
      <c r="I110" s="157"/>
      <c r="J110" s="162">
        <v>1.25</v>
      </c>
      <c r="K110" s="157"/>
      <c r="L110" s="159"/>
      <c r="M110" s="157"/>
      <c r="N110" s="193">
        <v>480.6</v>
      </c>
      <c r="O110" s="157"/>
      <c r="P110" s="166">
        <v>0</v>
      </c>
      <c r="GO110" s="23"/>
      <c r="GP110" s="30"/>
      <c r="GQ110" s="30"/>
      <c r="GR110" s="30"/>
      <c r="GS110" s="30"/>
      <c r="GT110" s="30"/>
      <c r="GU110" s="13"/>
      <c r="GV110" s="13"/>
      <c r="GW110" s="30"/>
      <c r="GX110" s="13"/>
      <c r="GY110" s="30"/>
      <c r="GZ110" s="56"/>
      <c r="HB110" s="13" t="s">
        <v>158</v>
      </c>
    </row>
    <row r="111" spans="1:210" customFormat="1" ht="15" x14ac:dyDescent="0.25">
      <c r="A111" s="161"/>
      <c r="B111" s="155" t="s">
        <v>159</v>
      </c>
      <c r="C111" s="210" t="s">
        <v>160</v>
      </c>
      <c r="D111" s="210"/>
      <c r="E111" s="210"/>
      <c r="F111" s="210"/>
      <c r="G111" s="210"/>
      <c r="H111" s="156" t="s">
        <v>69</v>
      </c>
      <c r="I111" s="174">
        <v>0</v>
      </c>
      <c r="J111" s="162">
        <v>1.25</v>
      </c>
      <c r="K111" s="174">
        <v>0</v>
      </c>
      <c r="L111" s="163"/>
      <c r="M111" s="164"/>
      <c r="N111" s="165">
        <v>1609.48</v>
      </c>
      <c r="O111" s="157"/>
      <c r="P111" s="160">
        <v>0</v>
      </c>
      <c r="Q111" s="41"/>
      <c r="R111" s="41"/>
      <c r="GO111" s="23"/>
      <c r="GP111" s="30"/>
      <c r="GQ111" s="30"/>
      <c r="GR111" s="30"/>
      <c r="GS111" s="30"/>
      <c r="GT111" s="30"/>
      <c r="GU111" s="13"/>
      <c r="GV111" s="13" t="s">
        <v>160</v>
      </c>
      <c r="GW111" s="30"/>
      <c r="GX111" s="13"/>
      <c r="GY111" s="30"/>
      <c r="GZ111" s="56"/>
      <c r="HB111" s="13"/>
    </row>
    <row r="112" spans="1:210" customFormat="1" ht="15" x14ac:dyDescent="0.25">
      <c r="A112" s="173"/>
      <c r="B112" s="155" t="s">
        <v>157</v>
      </c>
      <c r="C112" s="210" t="s">
        <v>158</v>
      </c>
      <c r="D112" s="210"/>
      <c r="E112" s="210"/>
      <c r="F112" s="210"/>
      <c r="G112" s="210"/>
      <c r="H112" s="156" t="s">
        <v>62</v>
      </c>
      <c r="I112" s="157"/>
      <c r="J112" s="162">
        <v>1.25</v>
      </c>
      <c r="K112" s="157"/>
      <c r="L112" s="159"/>
      <c r="M112" s="157"/>
      <c r="N112" s="193">
        <v>480.6</v>
      </c>
      <c r="O112" s="157"/>
      <c r="P112" s="166">
        <v>0</v>
      </c>
      <c r="GO112" s="23"/>
      <c r="GP112" s="30"/>
      <c r="GQ112" s="30"/>
      <c r="GR112" s="30"/>
      <c r="GS112" s="30"/>
      <c r="GT112" s="30"/>
      <c r="GU112" s="13"/>
      <c r="GV112" s="13"/>
      <c r="GW112" s="30"/>
      <c r="GX112" s="13"/>
      <c r="GY112" s="30"/>
      <c r="GZ112" s="56"/>
      <c r="HB112" s="13" t="s">
        <v>158</v>
      </c>
    </row>
    <row r="113" spans="1:210" customFormat="1" ht="15" x14ac:dyDescent="0.25">
      <c r="A113" s="161"/>
      <c r="B113" s="155" t="s">
        <v>136</v>
      </c>
      <c r="C113" s="210" t="s">
        <v>137</v>
      </c>
      <c r="D113" s="210"/>
      <c r="E113" s="210"/>
      <c r="F113" s="210"/>
      <c r="G113" s="210"/>
      <c r="H113" s="156" t="s">
        <v>69</v>
      </c>
      <c r="I113" s="162">
        <v>0.09</v>
      </c>
      <c r="J113" s="162">
        <v>1.25</v>
      </c>
      <c r="K113" s="192">
        <v>0.62797499999999995</v>
      </c>
      <c r="L113" s="163"/>
      <c r="M113" s="164"/>
      <c r="N113" s="165">
        <v>556.74</v>
      </c>
      <c r="O113" s="157"/>
      <c r="P113" s="160">
        <v>349.62</v>
      </c>
      <c r="Q113" s="41"/>
      <c r="R113" s="41"/>
      <c r="GO113" s="23"/>
      <c r="GP113" s="30"/>
      <c r="GQ113" s="30"/>
      <c r="GR113" s="30"/>
      <c r="GS113" s="30"/>
      <c r="GT113" s="30"/>
      <c r="GU113" s="13"/>
      <c r="GV113" s="13" t="s">
        <v>137</v>
      </c>
      <c r="GW113" s="30"/>
      <c r="GX113" s="13"/>
      <c r="GY113" s="30"/>
      <c r="GZ113" s="56"/>
      <c r="HB113" s="13"/>
    </row>
    <row r="114" spans="1:210" customFormat="1" ht="15" x14ac:dyDescent="0.25">
      <c r="A114" s="173"/>
      <c r="B114" s="155" t="s">
        <v>138</v>
      </c>
      <c r="C114" s="210" t="s">
        <v>139</v>
      </c>
      <c r="D114" s="210"/>
      <c r="E114" s="210"/>
      <c r="F114" s="210"/>
      <c r="G114" s="210"/>
      <c r="H114" s="156" t="s">
        <v>62</v>
      </c>
      <c r="I114" s="162">
        <v>0.09</v>
      </c>
      <c r="J114" s="162">
        <v>1.25</v>
      </c>
      <c r="K114" s="192">
        <v>0.62797499999999995</v>
      </c>
      <c r="L114" s="159"/>
      <c r="M114" s="157"/>
      <c r="N114" s="193">
        <v>357.78</v>
      </c>
      <c r="O114" s="157"/>
      <c r="P114" s="166">
        <v>224.68</v>
      </c>
      <c r="GO114" s="23"/>
      <c r="GP114" s="30"/>
      <c r="GQ114" s="30"/>
      <c r="GR114" s="30"/>
      <c r="GS114" s="30"/>
      <c r="GT114" s="30"/>
      <c r="GU114" s="13"/>
      <c r="GV114" s="13"/>
      <c r="GW114" s="30"/>
      <c r="GX114" s="13"/>
      <c r="GY114" s="30"/>
      <c r="GZ114" s="56"/>
      <c r="HB114" s="13" t="s">
        <v>139</v>
      </c>
    </row>
    <row r="115" spans="1:210" customFormat="1" ht="15" x14ac:dyDescent="0.25">
      <c r="A115" s="154"/>
      <c r="B115" s="155" t="s">
        <v>89</v>
      </c>
      <c r="C115" s="210" t="s">
        <v>90</v>
      </c>
      <c r="D115" s="210"/>
      <c r="E115" s="210"/>
      <c r="F115" s="210"/>
      <c r="G115" s="210"/>
      <c r="H115" s="156"/>
      <c r="I115" s="157"/>
      <c r="J115" s="157"/>
      <c r="K115" s="157"/>
      <c r="L115" s="159"/>
      <c r="M115" s="157"/>
      <c r="N115" s="159"/>
      <c r="O115" s="157"/>
      <c r="P115" s="160">
        <v>10580.69</v>
      </c>
      <c r="GO115" s="23"/>
      <c r="GP115" s="30"/>
      <c r="GQ115" s="30"/>
      <c r="GR115" s="30"/>
      <c r="GS115" s="30"/>
      <c r="GT115" s="30"/>
      <c r="GU115" s="13" t="s">
        <v>90</v>
      </c>
      <c r="GV115" s="13"/>
      <c r="GW115" s="30"/>
      <c r="GX115" s="13"/>
      <c r="GY115" s="30"/>
      <c r="GZ115" s="56"/>
      <c r="HB115" s="13"/>
    </row>
    <row r="116" spans="1:210" customFormat="1" ht="15" x14ac:dyDescent="0.25">
      <c r="A116" s="161"/>
      <c r="B116" s="155" t="s">
        <v>161</v>
      </c>
      <c r="C116" s="210" t="s">
        <v>162</v>
      </c>
      <c r="D116" s="210"/>
      <c r="E116" s="210"/>
      <c r="F116" s="210"/>
      <c r="G116" s="210"/>
      <c r="H116" s="156" t="s">
        <v>163</v>
      </c>
      <c r="I116" s="162">
        <v>29.94</v>
      </c>
      <c r="J116" s="157"/>
      <c r="K116" s="158">
        <v>167.12508</v>
      </c>
      <c r="L116" s="167">
        <v>41.38</v>
      </c>
      <c r="M116" s="168">
        <v>1.53</v>
      </c>
      <c r="N116" s="165">
        <v>63.31</v>
      </c>
      <c r="O116" s="157"/>
      <c r="P116" s="160">
        <v>10580.69</v>
      </c>
      <c r="Q116" s="41"/>
      <c r="R116" s="41"/>
      <c r="GO116" s="23"/>
      <c r="GP116" s="30"/>
      <c r="GQ116" s="30"/>
      <c r="GR116" s="30"/>
      <c r="GS116" s="30"/>
      <c r="GT116" s="30"/>
      <c r="GU116" s="13"/>
      <c r="GV116" s="13" t="s">
        <v>162</v>
      </c>
      <c r="GW116" s="30"/>
      <c r="GX116" s="13"/>
      <c r="GY116" s="30"/>
      <c r="GZ116" s="56"/>
      <c r="HB116" s="13"/>
    </row>
    <row r="117" spans="1:210" customFormat="1" ht="15" x14ac:dyDescent="0.25">
      <c r="A117" s="181" t="s">
        <v>94</v>
      </c>
      <c r="B117" s="182" t="s">
        <v>164</v>
      </c>
      <c r="C117" s="212" t="s">
        <v>165</v>
      </c>
      <c r="D117" s="212"/>
      <c r="E117" s="212"/>
      <c r="F117" s="212"/>
      <c r="G117" s="212"/>
      <c r="H117" s="183" t="s">
        <v>166</v>
      </c>
      <c r="I117" s="195">
        <v>114</v>
      </c>
      <c r="J117" s="185"/>
      <c r="K117" s="186">
        <v>636.34799999999996</v>
      </c>
      <c r="L117" s="187"/>
      <c r="M117" s="185"/>
      <c r="N117" s="187"/>
      <c r="O117" s="185"/>
      <c r="P117" s="188"/>
      <c r="GO117" s="23"/>
      <c r="GP117" s="30"/>
      <c r="GQ117" s="30"/>
      <c r="GR117" s="30"/>
      <c r="GS117" s="30"/>
      <c r="GT117" s="30"/>
      <c r="GU117" s="13"/>
      <c r="GV117" s="13"/>
      <c r="GW117" s="30"/>
      <c r="GX117" s="13"/>
      <c r="GY117" s="30"/>
      <c r="GZ117" s="56" t="s">
        <v>165</v>
      </c>
      <c r="HB117" s="13"/>
    </row>
    <row r="118" spans="1:210" customFormat="1" ht="15" x14ac:dyDescent="0.25">
      <c r="A118" s="181" t="s">
        <v>94</v>
      </c>
      <c r="B118" s="182" t="s">
        <v>164</v>
      </c>
      <c r="C118" s="212" t="s">
        <v>167</v>
      </c>
      <c r="D118" s="212"/>
      <c r="E118" s="212"/>
      <c r="F118" s="212"/>
      <c r="G118" s="212"/>
      <c r="H118" s="183" t="s">
        <v>166</v>
      </c>
      <c r="I118" s="195">
        <v>116</v>
      </c>
      <c r="J118" s="185"/>
      <c r="K118" s="186">
        <v>647.51199999999994</v>
      </c>
      <c r="L118" s="187"/>
      <c r="M118" s="185"/>
      <c r="N118" s="187"/>
      <c r="O118" s="185"/>
      <c r="P118" s="188"/>
      <c r="GO118" s="23"/>
      <c r="GP118" s="30"/>
      <c r="GQ118" s="30"/>
      <c r="GR118" s="30"/>
      <c r="GS118" s="30"/>
      <c r="GT118" s="30"/>
      <c r="GU118" s="13"/>
      <c r="GV118" s="13"/>
      <c r="GW118" s="30"/>
      <c r="GX118" s="13"/>
      <c r="GY118" s="30"/>
      <c r="GZ118" s="56" t="s">
        <v>167</v>
      </c>
      <c r="HB118" s="13"/>
    </row>
    <row r="119" spans="1:210" customFormat="1" ht="15" x14ac:dyDescent="0.25">
      <c r="A119" s="169"/>
      <c r="B119" s="170"/>
      <c r="C119" s="211" t="s">
        <v>70</v>
      </c>
      <c r="D119" s="211"/>
      <c r="E119" s="211"/>
      <c r="F119" s="211"/>
      <c r="G119" s="211"/>
      <c r="H119" s="147"/>
      <c r="I119" s="148"/>
      <c r="J119" s="148"/>
      <c r="K119" s="148"/>
      <c r="L119" s="151"/>
      <c r="M119" s="148"/>
      <c r="N119" s="171"/>
      <c r="O119" s="148"/>
      <c r="P119" s="172">
        <v>43397.19</v>
      </c>
      <c r="Q119" s="41"/>
      <c r="R119" s="41"/>
      <c r="GO119" s="23"/>
      <c r="GP119" s="30"/>
      <c r="GQ119" s="30"/>
      <c r="GR119" s="30"/>
      <c r="GS119" s="30"/>
      <c r="GT119" s="30"/>
      <c r="GU119" s="13"/>
      <c r="GV119" s="13"/>
      <c r="GW119" s="30" t="s">
        <v>70</v>
      </c>
      <c r="GX119" s="13"/>
      <c r="GY119" s="30"/>
      <c r="GZ119" s="56"/>
      <c r="HB119" s="13"/>
    </row>
    <row r="120" spans="1:210" customFormat="1" ht="15" x14ac:dyDescent="0.25">
      <c r="A120" s="173"/>
      <c r="B120" s="155"/>
      <c r="C120" s="210" t="s">
        <v>71</v>
      </c>
      <c r="D120" s="210"/>
      <c r="E120" s="210"/>
      <c r="F120" s="210"/>
      <c r="G120" s="210"/>
      <c r="H120" s="156"/>
      <c r="I120" s="157"/>
      <c r="J120" s="157"/>
      <c r="K120" s="157"/>
      <c r="L120" s="159"/>
      <c r="M120" s="157"/>
      <c r="N120" s="159"/>
      <c r="O120" s="157"/>
      <c r="P120" s="160">
        <v>32466.880000000001</v>
      </c>
      <c r="GO120" s="23"/>
      <c r="GP120" s="30"/>
      <c r="GQ120" s="30"/>
      <c r="GR120" s="30"/>
      <c r="GS120" s="30"/>
      <c r="GT120" s="30"/>
      <c r="GU120" s="13"/>
      <c r="GV120" s="13"/>
      <c r="GW120" s="30"/>
      <c r="GX120" s="13" t="s">
        <v>71</v>
      </c>
      <c r="GY120" s="30"/>
      <c r="GZ120" s="56"/>
      <c r="HB120" s="13"/>
    </row>
    <row r="121" spans="1:210" customFormat="1" ht="22.5" x14ac:dyDescent="0.25">
      <c r="A121" s="173"/>
      <c r="B121" s="155" t="s">
        <v>142</v>
      </c>
      <c r="C121" s="210" t="s">
        <v>143</v>
      </c>
      <c r="D121" s="210"/>
      <c r="E121" s="210"/>
      <c r="F121" s="210"/>
      <c r="G121" s="210"/>
      <c r="H121" s="156" t="s">
        <v>74</v>
      </c>
      <c r="I121" s="174">
        <v>109</v>
      </c>
      <c r="J121" s="194">
        <v>0.9</v>
      </c>
      <c r="K121" s="194">
        <v>98.1</v>
      </c>
      <c r="L121" s="159"/>
      <c r="M121" s="157"/>
      <c r="N121" s="159"/>
      <c r="O121" s="157"/>
      <c r="P121" s="160">
        <v>31850.01</v>
      </c>
      <c r="GO121" s="23"/>
      <c r="GP121" s="30"/>
      <c r="GQ121" s="30"/>
      <c r="GR121" s="30"/>
      <c r="GS121" s="30"/>
      <c r="GT121" s="30"/>
      <c r="GU121" s="13"/>
      <c r="GV121" s="13"/>
      <c r="GW121" s="30"/>
      <c r="GX121" s="13" t="s">
        <v>143</v>
      </c>
      <c r="GY121" s="30"/>
      <c r="GZ121" s="56"/>
      <c r="HB121" s="13"/>
    </row>
    <row r="122" spans="1:210" customFormat="1" ht="22.5" x14ac:dyDescent="0.25">
      <c r="A122" s="173"/>
      <c r="B122" s="155" t="s">
        <v>144</v>
      </c>
      <c r="C122" s="210" t="s">
        <v>145</v>
      </c>
      <c r="D122" s="210"/>
      <c r="E122" s="210"/>
      <c r="F122" s="210"/>
      <c r="G122" s="210"/>
      <c r="H122" s="156" t="s">
        <v>74</v>
      </c>
      <c r="I122" s="174">
        <v>57</v>
      </c>
      <c r="J122" s="162">
        <v>0.85</v>
      </c>
      <c r="K122" s="162">
        <v>48.45</v>
      </c>
      <c r="L122" s="159"/>
      <c r="M122" s="157"/>
      <c r="N122" s="159"/>
      <c r="O122" s="157"/>
      <c r="P122" s="160">
        <v>15730.2</v>
      </c>
      <c r="GO122" s="23"/>
      <c r="GP122" s="30"/>
      <c r="GQ122" s="30"/>
      <c r="GR122" s="30"/>
      <c r="GS122" s="30"/>
      <c r="GT122" s="30"/>
      <c r="GU122" s="13"/>
      <c r="GV122" s="13"/>
      <c r="GW122" s="30"/>
      <c r="GX122" s="13" t="s">
        <v>145</v>
      </c>
      <c r="GY122" s="30"/>
      <c r="GZ122" s="56"/>
      <c r="HB122" s="13"/>
    </row>
    <row r="123" spans="1:210" customFormat="1" ht="15" x14ac:dyDescent="0.25">
      <c r="A123" s="175"/>
      <c r="B123" s="176"/>
      <c r="C123" s="211" t="s">
        <v>77</v>
      </c>
      <c r="D123" s="211"/>
      <c r="E123" s="211"/>
      <c r="F123" s="211"/>
      <c r="G123" s="211"/>
      <c r="H123" s="147"/>
      <c r="I123" s="148"/>
      <c r="J123" s="148"/>
      <c r="K123" s="148"/>
      <c r="L123" s="151"/>
      <c r="M123" s="148"/>
      <c r="N123" s="171">
        <v>16298.35</v>
      </c>
      <c r="O123" s="148"/>
      <c r="P123" s="172">
        <v>90977.4</v>
      </c>
      <c r="GO123" s="23"/>
      <c r="GP123" s="30"/>
      <c r="GQ123" s="30"/>
      <c r="GR123" s="30"/>
      <c r="GS123" s="30"/>
      <c r="GT123" s="30"/>
      <c r="GU123" s="13"/>
      <c r="GV123" s="13"/>
      <c r="GW123" s="30"/>
      <c r="GX123" s="13"/>
      <c r="GY123" s="30" t="s">
        <v>77</v>
      </c>
      <c r="GZ123" s="56"/>
      <c r="HB123" s="13"/>
    </row>
    <row r="124" spans="1:210" customFormat="1" ht="78.75" x14ac:dyDescent="0.25">
      <c r="A124" s="145" t="s">
        <v>168</v>
      </c>
      <c r="B124" s="146" t="s">
        <v>169</v>
      </c>
      <c r="C124" s="209" t="s">
        <v>170</v>
      </c>
      <c r="D124" s="209"/>
      <c r="E124" s="209"/>
      <c r="F124" s="209"/>
      <c r="G124" s="209"/>
      <c r="H124" s="147" t="s">
        <v>166</v>
      </c>
      <c r="I124" s="148">
        <v>647.51199999999994</v>
      </c>
      <c r="J124" s="149">
        <v>1</v>
      </c>
      <c r="K124" s="150">
        <v>647.51199999999994</v>
      </c>
      <c r="L124" s="197">
        <v>327.06</v>
      </c>
      <c r="M124" s="177">
        <v>1.98</v>
      </c>
      <c r="N124" s="198">
        <v>647.58000000000004</v>
      </c>
      <c r="O124" s="148"/>
      <c r="P124" s="172">
        <v>419315.82</v>
      </c>
      <c r="GO124" s="23"/>
      <c r="GP124" s="30" t="s">
        <v>170</v>
      </c>
      <c r="GQ124" s="30" t="s">
        <v>6</v>
      </c>
      <c r="GR124" s="30" t="s">
        <v>6</v>
      </c>
      <c r="GS124" s="30" t="s">
        <v>6</v>
      </c>
      <c r="GT124" s="30" t="s">
        <v>6</v>
      </c>
      <c r="GU124" s="13"/>
      <c r="GV124" s="13"/>
      <c r="GW124" s="30"/>
      <c r="GX124" s="13"/>
      <c r="GY124" s="30"/>
      <c r="GZ124" s="56"/>
      <c r="HB124" s="13"/>
    </row>
    <row r="125" spans="1:210" customFormat="1" ht="15" x14ac:dyDescent="0.25">
      <c r="A125" s="175"/>
      <c r="B125" s="176"/>
      <c r="C125" s="211" t="s">
        <v>77</v>
      </c>
      <c r="D125" s="211"/>
      <c r="E125" s="211"/>
      <c r="F125" s="211"/>
      <c r="G125" s="211"/>
      <c r="H125" s="147"/>
      <c r="I125" s="148"/>
      <c r="J125" s="148"/>
      <c r="K125" s="148"/>
      <c r="L125" s="151"/>
      <c r="M125" s="148"/>
      <c r="N125" s="151"/>
      <c r="O125" s="148"/>
      <c r="P125" s="172">
        <v>419315.82</v>
      </c>
      <c r="GO125" s="23"/>
      <c r="GP125" s="30"/>
      <c r="GQ125" s="30"/>
      <c r="GR125" s="30"/>
      <c r="GS125" s="30"/>
      <c r="GT125" s="30"/>
      <c r="GU125" s="13"/>
      <c r="GV125" s="13"/>
      <c r="GW125" s="30"/>
      <c r="GX125" s="13"/>
      <c r="GY125" s="30" t="s">
        <v>77</v>
      </c>
      <c r="GZ125" s="56"/>
      <c r="HB125" s="13"/>
    </row>
    <row r="126" spans="1:210" customFormat="1" ht="56.25" x14ac:dyDescent="0.25">
      <c r="A126" s="145" t="s">
        <v>171</v>
      </c>
      <c r="B126" s="146" t="s">
        <v>172</v>
      </c>
      <c r="C126" s="209" t="s">
        <v>173</v>
      </c>
      <c r="D126" s="209"/>
      <c r="E126" s="209"/>
      <c r="F126" s="209"/>
      <c r="G126" s="209"/>
      <c r="H126" s="147" t="s">
        <v>166</v>
      </c>
      <c r="I126" s="148">
        <v>636.34799999999996</v>
      </c>
      <c r="J126" s="149">
        <v>1</v>
      </c>
      <c r="K126" s="150">
        <v>636.34799999999996</v>
      </c>
      <c r="L126" s="151"/>
      <c r="M126" s="148"/>
      <c r="N126" s="198">
        <v>286.25</v>
      </c>
      <c r="O126" s="148"/>
      <c r="P126" s="172">
        <v>182154.62</v>
      </c>
      <c r="GO126" s="23"/>
      <c r="GP126" s="30" t="s">
        <v>173</v>
      </c>
      <c r="GQ126" s="30" t="s">
        <v>6</v>
      </c>
      <c r="GR126" s="30" t="s">
        <v>6</v>
      </c>
      <c r="GS126" s="30" t="s">
        <v>6</v>
      </c>
      <c r="GT126" s="30" t="s">
        <v>6</v>
      </c>
      <c r="GU126" s="13"/>
      <c r="GV126" s="13"/>
      <c r="GW126" s="30"/>
      <c r="GX126" s="13"/>
      <c r="GY126" s="30"/>
      <c r="GZ126" s="56"/>
      <c r="HB126" s="13"/>
    </row>
    <row r="127" spans="1:210" customFormat="1" ht="15" x14ac:dyDescent="0.25">
      <c r="A127" s="175"/>
      <c r="B127" s="176"/>
      <c r="C127" s="211" t="s">
        <v>77</v>
      </c>
      <c r="D127" s="211"/>
      <c r="E127" s="211"/>
      <c r="F127" s="211"/>
      <c r="G127" s="211"/>
      <c r="H127" s="147"/>
      <c r="I127" s="148"/>
      <c r="J127" s="148"/>
      <c r="K127" s="148"/>
      <c r="L127" s="151"/>
      <c r="M127" s="148"/>
      <c r="N127" s="151"/>
      <c r="O127" s="148"/>
      <c r="P127" s="172">
        <v>182154.62</v>
      </c>
      <c r="GO127" s="23"/>
      <c r="GP127" s="30"/>
      <c r="GQ127" s="30"/>
      <c r="GR127" s="30"/>
      <c r="GS127" s="30"/>
      <c r="GT127" s="30"/>
      <c r="GU127" s="13"/>
      <c r="GV127" s="13"/>
      <c r="GW127" s="30"/>
      <c r="GX127" s="13"/>
      <c r="GY127" s="30" t="s">
        <v>77</v>
      </c>
      <c r="GZ127" s="56"/>
      <c r="HB127" s="13"/>
    </row>
    <row r="128" spans="1:210" customFormat="1" ht="15" x14ac:dyDescent="0.25">
      <c r="A128" s="145" t="s">
        <v>174</v>
      </c>
      <c r="B128" s="146" t="s">
        <v>175</v>
      </c>
      <c r="C128" s="209" t="s">
        <v>176</v>
      </c>
      <c r="D128" s="209"/>
      <c r="E128" s="209"/>
      <c r="F128" s="209"/>
      <c r="G128" s="209"/>
      <c r="H128" s="147" t="s">
        <v>93</v>
      </c>
      <c r="I128" s="148">
        <v>6.83</v>
      </c>
      <c r="J128" s="149">
        <v>1</v>
      </c>
      <c r="K128" s="177">
        <v>6.83</v>
      </c>
      <c r="L128" s="151"/>
      <c r="M128" s="148"/>
      <c r="N128" s="152"/>
      <c r="O128" s="148"/>
      <c r="P128" s="153"/>
      <c r="GO128" s="23"/>
      <c r="GP128" s="30" t="s">
        <v>176</v>
      </c>
      <c r="GQ128" s="30" t="s">
        <v>6</v>
      </c>
      <c r="GR128" s="30" t="s">
        <v>6</v>
      </c>
      <c r="GS128" s="30" t="s">
        <v>6</v>
      </c>
      <c r="GT128" s="30" t="s">
        <v>6</v>
      </c>
      <c r="GU128" s="13"/>
      <c r="GV128" s="13"/>
      <c r="GW128" s="30"/>
      <c r="GX128" s="13"/>
      <c r="GY128" s="30"/>
      <c r="GZ128" s="56"/>
      <c r="HB128" s="13"/>
    </row>
    <row r="129" spans="1:212" customFormat="1" ht="15" x14ac:dyDescent="0.25">
      <c r="A129" s="154"/>
      <c r="B129" s="155" t="s">
        <v>57</v>
      </c>
      <c r="C129" s="210" t="s">
        <v>61</v>
      </c>
      <c r="D129" s="210"/>
      <c r="E129" s="210"/>
      <c r="F129" s="210"/>
      <c r="G129" s="210"/>
      <c r="H129" s="156" t="s">
        <v>62</v>
      </c>
      <c r="I129" s="157"/>
      <c r="J129" s="157"/>
      <c r="K129" s="179">
        <v>7.0349000000000004</v>
      </c>
      <c r="L129" s="159"/>
      <c r="M129" s="157"/>
      <c r="N129" s="159"/>
      <c r="O129" s="157"/>
      <c r="P129" s="160">
        <v>1878.32</v>
      </c>
      <c r="GO129" s="23"/>
      <c r="GP129" s="30"/>
      <c r="GQ129" s="30"/>
      <c r="GR129" s="30"/>
      <c r="GS129" s="30"/>
      <c r="GT129" s="30"/>
      <c r="GU129" s="13" t="s">
        <v>61</v>
      </c>
      <c r="GV129" s="13"/>
      <c r="GW129" s="30"/>
      <c r="GX129" s="13"/>
      <c r="GY129" s="30"/>
      <c r="GZ129" s="56"/>
      <c r="HB129" s="13"/>
    </row>
    <row r="130" spans="1:212" customFormat="1" ht="15" x14ac:dyDescent="0.25">
      <c r="A130" s="37"/>
      <c r="B130" s="32" t="s">
        <v>177</v>
      </c>
      <c r="C130" s="208" t="s">
        <v>178</v>
      </c>
      <c r="D130" s="208"/>
      <c r="E130" s="208"/>
      <c r="F130" s="208"/>
      <c r="G130" s="208"/>
      <c r="H130" s="33" t="s">
        <v>62</v>
      </c>
      <c r="I130" s="38">
        <v>1.03</v>
      </c>
      <c r="J130" s="34"/>
      <c r="K130" s="54">
        <v>7.0349000000000004</v>
      </c>
      <c r="L130" s="9"/>
      <c r="M130" s="39"/>
      <c r="N130" s="40">
        <v>267</v>
      </c>
      <c r="O130" s="34"/>
      <c r="P130" s="36">
        <v>1878.32</v>
      </c>
      <c r="Q130" s="41"/>
      <c r="R130" s="41"/>
      <c r="GO130" s="23"/>
      <c r="GP130" s="30"/>
      <c r="GQ130" s="30"/>
      <c r="GR130" s="30"/>
      <c r="GS130" s="30"/>
      <c r="GT130" s="30"/>
      <c r="GU130" s="13"/>
      <c r="GV130" s="13" t="s">
        <v>178</v>
      </c>
      <c r="GW130" s="30"/>
      <c r="GX130" s="13"/>
      <c r="GY130" s="30"/>
      <c r="GZ130" s="56"/>
      <c r="HB130" s="13"/>
    </row>
    <row r="131" spans="1:212" customFormat="1" ht="15" x14ac:dyDescent="0.25">
      <c r="A131" s="31"/>
      <c r="B131" s="32" t="s">
        <v>89</v>
      </c>
      <c r="C131" s="208" t="s">
        <v>90</v>
      </c>
      <c r="D131" s="208"/>
      <c r="E131" s="208"/>
      <c r="F131" s="208"/>
      <c r="G131" s="208"/>
      <c r="H131" s="33"/>
      <c r="I131" s="34"/>
      <c r="J131" s="34"/>
      <c r="K131" s="34"/>
      <c r="L131" s="35"/>
      <c r="M131" s="34"/>
      <c r="N131" s="35"/>
      <c r="O131" s="34"/>
      <c r="P131" s="36">
        <v>4021.46</v>
      </c>
      <c r="GO131" s="23"/>
      <c r="GP131" s="30"/>
      <c r="GQ131" s="30"/>
      <c r="GR131" s="30"/>
      <c r="GS131" s="30"/>
      <c r="GT131" s="30"/>
      <c r="GU131" s="13" t="s">
        <v>90</v>
      </c>
      <c r="GV131" s="13"/>
      <c r="GW131" s="30"/>
      <c r="GX131" s="13"/>
      <c r="GY131" s="30"/>
      <c r="GZ131" s="56"/>
      <c r="HB131" s="13"/>
    </row>
    <row r="132" spans="1:212" customFormat="1" ht="22.5" x14ac:dyDescent="0.25">
      <c r="A132" s="37"/>
      <c r="B132" s="32" t="s">
        <v>179</v>
      </c>
      <c r="C132" s="208" t="s">
        <v>180</v>
      </c>
      <c r="D132" s="208"/>
      <c r="E132" s="208"/>
      <c r="F132" s="208"/>
      <c r="G132" s="208"/>
      <c r="H132" s="33" t="s">
        <v>181</v>
      </c>
      <c r="I132" s="57">
        <v>0.2</v>
      </c>
      <c r="J132" s="34"/>
      <c r="K132" s="53">
        <v>1.3660000000000001</v>
      </c>
      <c r="L132" s="55">
        <v>1828.55</v>
      </c>
      <c r="M132" s="43">
        <v>1.61</v>
      </c>
      <c r="N132" s="40">
        <v>2943.97</v>
      </c>
      <c r="O132" s="34"/>
      <c r="P132" s="36">
        <v>4021.46</v>
      </c>
      <c r="Q132" s="41"/>
      <c r="R132" s="41"/>
      <c r="GO132" s="23"/>
      <c r="GP132" s="30"/>
      <c r="GQ132" s="30"/>
      <c r="GR132" s="30"/>
      <c r="GS132" s="30"/>
      <c r="GT132" s="30"/>
      <c r="GU132" s="13"/>
      <c r="GV132" s="13" t="s">
        <v>180</v>
      </c>
      <c r="GW132" s="30"/>
      <c r="GX132" s="13"/>
      <c r="GY132" s="30"/>
      <c r="GZ132" s="56"/>
      <c r="HB132" s="13"/>
    </row>
    <row r="133" spans="1:212" customFormat="1" ht="15" x14ac:dyDescent="0.25">
      <c r="A133" s="44"/>
      <c r="B133" s="45"/>
      <c r="C133" s="207" t="s">
        <v>70</v>
      </c>
      <c r="D133" s="207"/>
      <c r="E133" s="207"/>
      <c r="F133" s="207"/>
      <c r="G133" s="207"/>
      <c r="H133" s="26"/>
      <c r="I133" s="27"/>
      <c r="J133" s="27"/>
      <c r="K133" s="27"/>
      <c r="L133" s="29"/>
      <c r="M133" s="27"/>
      <c r="N133" s="46"/>
      <c r="O133" s="27"/>
      <c r="P133" s="47">
        <v>5899.78</v>
      </c>
      <c r="Q133" s="41"/>
      <c r="R133" s="41"/>
      <c r="GO133" s="23"/>
      <c r="GP133" s="30"/>
      <c r="GQ133" s="30"/>
      <c r="GR133" s="30"/>
      <c r="GS133" s="30"/>
      <c r="GT133" s="30"/>
      <c r="GU133" s="13"/>
      <c r="GV133" s="13"/>
      <c r="GW133" s="30" t="s">
        <v>70</v>
      </c>
      <c r="GX133" s="13"/>
      <c r="GY133" s="30"/>
      <c r="GZ133" s="56"/>
      <c r="HB133" s="13"/>
    </row>
    <row r="134" spans="1:212" customFormat="1" ht="15" x14ac:dyDescent="0.25">
      <c r="A134" s="48"/>
      <c r="B134" s="32"/>
      <c r="C134" s="208" t="s">
        <v>71</v>
      </c>
      <c r="D134" s="208"/>
      <c r="E134" s="208"/>
      <c r="F134" s="208"/>
      <c r="G134" s="208"/>
      <c r="H134" s="33"/>
      <c r="I134" s="34"/>
      <c r="J134" s="34"/>
      <c r="K134" s="34"/>
      <c r="L134" s="35"/>
      <c r="M134" s="34"/>
      <c r="N134" s="35"/>
      <c r="O134" s="34"/>
      <c r="P134" s="36">
        <v>1878.32</v>
      </c>
      <c r="GO134" s="23"/>
      <c r="GP134" s="30"/>
      <c r="GQ134" s="30"/>
      <c r="GR134" s="30"/>
      <c r="GS134" s="30"/>
      <c r="GT134" s="30"/>
      <c r="GU134" s="13"/>
      <c r="GV134" s="13"/>
      <c r="GW134" s="30"/>
      <c r="GX134" s="13" t="s">
        <v>71</v>
      </c>
      <c r="GY134" s="30"/>
      <c r="GZ134" s="56"/>
      <c r="HB134" s="13"/>
    </row>
    <row r="135" spans="1:212" customFormat="1" ht="15" x14ac:dyDescent="0.25">
      <c r="A135" s="48"/>
      <c r="B135" s="32" t="s">
        <v>182</v>
      </c>
      <c r="C135" s="208" t="s">
        <v>183</v>
      </c>
      <c r="D135" s="208"/>
      <c r="E135" s="208"/>
      <c r="F135" s="208"/>
      <c r="G135" s="208"/>
      <c r="H135" s="33" t="s">
        <v>74</v>
      </c>
      <c r="I135" s="49">
        <v>92</v>
      </c>
      <c r="J135" s="34"/>
      <c r="K135" s="49">
        <v>92</v>
      </c>
      <c r="L135" s="35"/>
      <c r="M135" s="34"/>
      <c r="N135" s="35"/>
      <c r="O135" s="34"/>
      <c r="P135" s="36">
        <v>1728.05</v>
      </c>
      <c r="GO135" s="23"/>
      <c r="GP135" s="30"/>
      <c r="GQ135" s="30"/>
      <c r="GR135" s="30"/>
      <c r="GS135" s="30"/>
      <c r="GT135" s="30"/>
      <c r="GU135" s="13"/>
      <c r="GV135" s="13"/>
      <c r="GW135" s="30"/>
      <c r="GX135" s="13" t="s">
        <v>183</v>
      </c>
      <c r="GY135" s="30"/>
      <c r="GZ135" s="56"/>
      <c r="HB135" s="13"/>
    </row>
    <row r="136" spans="1:212" customFormat="1" ht="15" x14ac:dyDescent="0.25">
      <c r="A136" s="48"/>
      <c r="B136" s="32" t="s">
        <v>184</v>
      </c>
      <c r="C136" s="208" t="s">
        <v>185</v>
      </c>
      <c r="D136" s="208"/>
      <c r="E136" s="208"/>
      <c r="F136" s="208"/>
      <c r="G136" s="208"/>
      <c r="H136" s="33" t="s">
        <v>74</v>
      </c>
      <c r="I136" s="49">
        <v>44</v>
      </c>
      <c r="J136" s="34"/>
      <c r="K136" s="49">
        <v>44</v>
      </c>
      <c r="L136" s="35"/>
      <c r="M136" s="34"/>
      <c r="N136" s="35"/>
      <c r="O136" s="34"/>
      <c r="P136" s="42">
        <v>826.46</v>
      </c>
      <c r="GO136" s="23"/>
      <c r="GP136" s="30"/>
      <c r="GQ136" s="30"/>
      <c r="GR136" s="30"/>
      <c r="GS136" s="30"/>
      <c r="GT136" s="30"/>
      <c r="GU136" s="13"/>
      <c r="GV136" s="13"/>
      <c r="GW136" s="30"/>
      <c r="GX136" s="13" t="s">
        <v>185</v>
      </c>
      <c r="GY136" s="30"/>
      <c r="GZ136" s="56"/>
      <c r="HB136" s="13"/>
    </row>
    <row r="137" spans="1:212" customFormat="1" ht="15" x14ac:dyDescent="0.25">
      <c r="A137" s="50"/>
      <c r="B137" s="51"/>
      <c r="C137" s="207" t="s">
        <v>77</v>
      </c>
      <c r="D137" s="207"/>
      <c r="E137" s="207"/>
      <c r="F137" s="207"/>
      <c r="G137" s="207"/>
      <c r="H137" s="26"/>
      <c r="I137" s="27"/>
      <c r="J137" s="27"/>
      <c r="K137" s="27"/>
      <c r="L137" s="29"/>
      <c r="M137" s="27"/>
      <c r="N137" s="46">
        <v>1237.82</v>
      </c>
      <c r="O137" s="27"/>
      <c r="P137" s="47">
        <v>8454.2900000000009</v>
      </c>
      <c r="GO137" s="23"/>
      <c r="GP137" s="30"/>
      <c r="GQ137" s="30"/>
      <c r="GR137" s="30"/>
      <c r="GS137" s="30"/>
      <c r="GT137" s="30"/>
      <c r="GU137" s="13"/>
      <c r="GV137" s="13"/>
      <c r="GW137" s="30"/>
      <c r="GX137" s="13"/>
      <c r="GY137" s="30" t="s">
        <v>77</v>
      </c>
      <c r="GZ137" s="56"/>
      <c r="HB137" s="13"/>
    </row>
    <row r="138" spans="1:212" customFormat="1" ht="22.5" x14ac:dyDescent="0.25">
      <c r="A138" s="24" t="s">
        <v>186</v>
      </c>
      <c r="B138" s="25" t="s">
        <v>187</v>
      </c>
      <c r="C138" s="206" t="s">
        <v>188</v>
      </c>
      <c r="D138" s="206"/>
      <c r="E138" s="206"/>
      <c r="F138" s="206"/>
      <c r="G138" s="206"/>
      <c r="H138" s="26" t="s">
        <v>189</v>
      </c>
      <c r="I138" s="27">
        <v>6.83</v>
      </c>
      <c r="J138" s="28">
        <v>1</v>
      </c>
      <c r="K138" s="52">
        <v>6.83</v>
      </c>
      <c r="L138" s="29"/>
      <c r="M138" s="27"/>
      <c r="N138" s="58">
        <v>869.83</v>
      </c>
      <c r="O138" s="27"/>
      <c r="P138" s="47">
        <v>5940.94</v>
      </c>
      <c r="GO138" s="23"/>
      <c r="GP138" s="30" t="s">
        <v>188</v>
      </c>
      <c r="GQ138" s="30" t="s">
        <v>6</v>
      </c>
      <c r="GR138" s="30" t="s">
        <v>6</v>
      </c>
      <c r="GS138" s="30" t="s">
        <v>6</v>
      </c>
      <c r="GT138" s="30" t="s">
        <v>6</v>
      </c>
      <c r="GU138" s="13"/>
      <c r="GV138" s="13"/>
      <c r="GW138" s="30"/>
      <c r="GX138" s="13"/>
      <c r="GY138" s="30"/>
      <c r="GZ138" s="56"/>
      <c r="HB138" s="13"/>
    </row>
    <row r="139" spans="1:212" customFormat="1" ht="15" x14ac:dyDescent="0.25">
      <c r="A139" s="50"/>
      <c r="B139" s="51"/>
      <c r="C139" s="207" t="s">
        <v>77</v>
      </c>
      <c r="D139" s="207"/>
      <c r="E139" s="207"/>
      <c r="F139" s="207"/>
      <c r="G139" s="207"/>
      <c r="H139" s="26"/>
      <c r="I139" s="27"/>
      <c r="J139" s="27"/>
      <c r="K139" s="27"/>
      <c r="L139" s="29"/>
      <c r="M139" s="27"/>
      <c r="N139" s="29"/>
      <c r="O139" s="27"/>
      <c r="P139" s="47">
        <v>5940.94</v>
      </c>
      <c r="GO139" s="23"/>
      <c r="GP139" s="30"/>
      <c r="GQ139" s="30"/>
      <c r="GR139" s="30"/>
      <c r="GS139" s="30"/>
      <c r="GT139" s="30"/>
      <c r="GU139" s="13"/>
      <c r="GV139" s="13"/>
      <c r="GW139" s="30"/>
      <c r="GX139" s="13"/>
      <c r="GY139" s="30" t="s">
        <v>77</v>
      </c>
      <c r="GZ139" s="56"/>
      <c r="HB139" s="13"/>
    </row>
    <row r="140" spans="1:212" customFormat="1" ht="1.5" customHeight="1" x14ac:dyDescent="0.25">
      <c r="A140" s="59"/>
      <c r="B140" s="60"/>
      <c r="C140" s="60"/>
      <c r="D140" s="60"/>
      <c r="E140" s="60"/>
      <c r="F140" s="61"/>
      <c r="G140" s="61"/>
      <c r="H140" s="61"/>
      <c r="I140" s="61"/>
      <c r="J140" s="62"/>
      <c r="K140" s="61"/>
      <c r="L140" s="62"/>
      <c r="M140" s="63"/>
      <c r="N140" s="62"/>
      <c r="O140" s="64"/>
      <c r="P140" s="65"/>
      <c r="Q140" s="66"/>
      <c r="R140" s="67"/>
      <c r="GO140" s="23"/>
      <c r="GP140" s="30"/>
      <c r="GQ140" s="30"/>
      <c r="GR140" s="30"/>
      <c r="GS140" s="30"/>
      <c r="GT140" s="30"/>
      <c r="GU140" s="13"/>
      <c r="GV140" s="13"/>
      <c r="GW140" s="30"/>
      <c r="GX140" s="13"/>
      <c r="GY140" s="30"/>
      <c r="GZ140" s="56"/>
      <c r="HB140" s="13"/>
    </row>
    <row r="141" spans="1:212" customFormat="1" ht="15" x14ac:dyDescent="0.25">
      <c r="A141" s="44"/>
      <c r="B141" s="68"/>
      <c r="C141" s="205" t="s">
        <v>190</v>
      </c>
      <c r="D141" s="205"/>
      <c r="E141" s="205"/>
      <c r="F141" s="205"/>
      <c r="G141" s="205"/>
      <c r="H141" s="205"/>
      <c r="I141" s="205"/>
      <c r="J141" s="205"/>
      <c r="K141" s="205"/>
      <c r="L141" s="205"/>
      <c r="M141" s="205"/>
      <c r="N141" s="205"/>
      <c r="O141" s="205"/>
      <c r="P141" s="70"/>
      <c r="Q141" s="66"/>
      <c r="R141" s="67"/>
      <c r="GO141" s="23"/>
      <c r="GP141" s="30"/>
      <c r="GQ141" s="30"/>
      <c r="GR141" s="30"/>
      <c r="GS141" s="30"/>
      <c r="GT141" s="30"/>
      <c r="GU141" s="13"/>
      <c r="GV141" s="13"/>
      <c r="GW141" s="30"/>
      <c r="GX141" s="13"/>
      <c r="GY141" s="30"/>
      <c r="GZ141" s="56"/>
      <c r="HB141" s="13"/>
      <c r="HC141" s="71" t="s">
        <v>190</v>
      </c>
    </row>
    <row r="142" spans="1:212" customFormat="1" ht="15" x14ac:dyDescent="0.25">
      <c r="A142" s="44"/>
      <c r="B142" s="45"/>
      <c r="C142" s="204" t="s">
        <v>191</v>
      </c>
      <c r="D142" s="204"/>
      <c r="E142" s="204"/>
      <c r="F142" s="204"/>
      <c r="G142" s="204"/>
      <c r="H142" s="204"/>
      <c r="I142" s="204"/>
      <c r="J142" s="204"/>
      <c r="K142" s="204"/>
      <c r="L142" s="204"/>
      <c r="M142" s="204"/>
      <c r="N142" s="204"/>
      <c r="O142" s="204"/>
      <c r="P142" s="72">
        <v>807087.05</v>
      </c>
      <c r="Q142" s="66"/>
      <c r="R142" s="67"/>
      <c r="GO142" s="23"/>
      <c r="GP142" s="30"/>
      <c r="GQ142" s="30"/>
      <c r="GR142" s="30"/>
      <c r="GS142" s="30"/>
      <c r="GT142" s="30"/>
      <c r="GU142" s="13"/>
      <c r="GV142" s="13"/>
      <c r="GW142" s="30"/>
      <c r="GX142" s="13"/>
      <c r="GY142" s="30"/>
      <c r="GZ142" s="56"/>
      <c r="HB142" s="13"/>
      <c r="HC142" s="71"/>
      <c r="HD142" s="8" t="s">
        <v>191</v>
      </c>
    </row>
    <row r="143" spans="1:212" customFormat="1" ht="15" x14ac:dyDescent="0.25">
      <c r="A143" s="44"/>
      <c r="B143" s="45"/>
      <c r="C143" s="204" t="s">
        <v>192</v>
      </c>
      <c r="D143" s="204"/>
      <c r="E143" s="204"/>
      <c r="F143" s="204"/>
      <c r="G143" s="204"/>
      <c r="H143" s="204"/>
      <c r="I143" s="204"/>
      <c r="J143" s="204"/>
      <c r="K143" s="204"/>
      <c r="L143" s="204"/>
      <c r="M143" s="204"/>
      <c r="N143" s="204"/>
      <c r="O143" s="204"/>
      <c r="P143" s="73"/>
      <c r="Q143" s="66"/>
      <c r="R143" s="67"/>
      <c r="GO143" s="23"/>
      <c r="GP143" s="30"/>
      <c r="GQ143" s="30"/>
      <c r="GR143" s="30"/>
      <c r="GS143" s="30"/>
      <c r="GT143" s="30"/>
      <c r="GU143" s="13"/>
      <c r="GV143" s="13"/>
      <c r="GW143" s="30"/>
      <c r="GX143" s="13"/>
      <c r="GY143" s="30"/>
      <c r="GZ143" s="56"/>
      <c r="HB143" s="13"/>
      <c r="HC143" s="71"/>
      <c r="HD143" s="8" t="s">
        <v>192</v>
      </c>
    </row>
    <row r="144" spans="1:212" customFormat="1" ht="15" x14ac:dyDescent="0.25">
      <c r="A144" s="44"/>
      <c r="B144" s="45"/>
      <c r="C144" s="204" t="s">
        <v>193</v>
      </c>
      <c r="D144" s="204"/>
      <c r="E144" s="204"/>
      <c r="F144" s="204"/>
      <c r="G144" s="204"/>
      <c r="H144" s="204"/>
      <c r="I144" s="204"/>
      <c r="J144" s="204"/>
      <c r="K144" s="204"/>
      <c r="L144" s="204"/>
      <c r="M144" s="204"/>
      <c r="N144" s="204"/>
      <c r="O144" s="204"/>
      <c r="P144" s="72">
        <v>132420.85</v>
      </c>
      <c r="Q144" s="66"/>
      <c r="R144" s="67"/>
      <c r="GO144" s="23"/>
      <c r="GP144" s="30"/>
      <c r="GQ144" s="30"/>
      <c r="GR144" s="30"/>
      <c r="GS144" s="30"/>
      <c r="GT144" s="30"/>
      <c r="GU144" s="13"/>
      <c r="GV144" s="13"/>
      <c r="GW144" s="30"/>
      <c r="GX144" s="13"/>
      <c r="GY144" s="30"/>
      <c r="GZ144" s="56"/>
      <c r="HB144" s="13"/>
      <c r="HC144" s="71"/>
      <c r="HD144" s="8" t="s">
        <v>193</v>
      </c>
    </row>
    <row r="145" spans="1:212" customFormat="1" ht="15" x14ac:dyDescent="0.25">
      <c r="A145" s="44"/>
      <c r="B145" s="45"/>
      <c r="C145" s="204" t="s">
        <v>194</v>
      </c>
      <c r="D145" s="204"/>
      <c r="E145" s="204"/>
      <c r="F145" s="204"/>
      <c r="G145" s="204"/>
      <c r="H145" s="204"/>
      <c r="I145" s="204"/>
      <c r="J145" s="204"/>
      <c r="K145" s="204"/>
      <c r="L145" s="204"/>
      <c r="M145" s="204"/>
      <c r="N145" s="204"/>
      <c r="O145" s="204"/>
      <c r="P145" s="72">
        <v>2735.53</v>
      </c>
      <c r="Q145" s="66"/>
      <c r="R145" s="67"/>
      <c r="GO145" s="23"/>
      <c r="GP145" s="30"/>
      <c r="GQ145" s="30"/>
      <c r="GR145" s="30"/>
      <c r="GS145" s="30"/>
      <c r="GT145" s="30"/>
      <c r="GU145" s="13"/>
      <c r="GV145" s="13"/>
      <c r="GW145" s="30"/>
      <c r="GX145" s="13"/>
      <c r="GY145" s="30"/>
      <c r="GZ145" s="56"/>
      <c r="HB145" s="13"/>
      <c r="HC145" s="71"/>
      <c r="HD145" s="8" t="s">
        <v>194</v>
      </c>
    </row>
    <row r="146" spans="1:212" customFormat="1" ht="15" x14ac:dyDescent="0.25">
      <c r="A146" s="44"/>
      <c r="B146" s="45"/>
      <c r="C146" s="204" t="s">
        <v>195</v>
      </c>
      <c r="D146" s="204"/>
      <c r="E146" s="204"/>
      <c r="F146" s="204"/>
      <c r="G146" s="204"/>
      <c r="H146" s="204"/>
      <c r="I146" s="204"/>
      <c r="J146" s="204"/>
      <c r="K146" s="204"/>
      <c r="L146" s="204"/>
      <c r="M146" s="204"/>
      <c r="N146" s="204"/>
      <c r="O146" s="204"/>
      <c r="P146" s="72">
        <v>1109.8699999999999</v>
      </c>
      <c r="Q146" s="66"/>
      <c r="R146" s="67"/>
      <c r="GO146" s="23"/>
      <c r="GP146" s="30"/>
      <c r="GQ146" s="30"/>
      <c r="GR146" s="30"/>
      <c r="GS146" s="30"/>
      <c r="GT146" s="30"/>
      <c r="GU146" s="13"/>
      <c r="GV146" s="13"/>
      <c r="GW146" s="30"/>
      <c r="GX146" s="13"/>
      <c r="GY146" s="30"/>
      <c r="GZ146" s="56"/>
      <c r="HB146" s="13"/>
      <c r="HC146" s="71"/>
      <c r="HD146" s="8" t="s">
        <v>195</v>
      </c>
    </row>
    <row r="147" spans="1:212" customFormat="1" ht="15" x14ac:dyDescent="0.25">
      <c r="A147" s="44"/>
      <c r="B147" s="45"/>
      <c r="C147" s="204" t="s">
        <v>196</v>
      </c>
      <c r="D147" s="204"/>
      <c r="E147" s="204"/>
      <c r="F147" s="204"/>
      <c r="G147" s="204"/>
      <c r="H147" s="204"/>
      <c r="I147" s="204"/>
      <c r="J147" s="204"/>
      <c r="K147" s="204"/>
      <c r="L147" s="204"/>
      <c r="M147" s="204"/>
      <c r="N147" s="204"/>
      <c r="O147" s="204"/>
      <c r="P147" s="72">
        <v>664879.86</v>
      </c>
      <c r="Q147" s="66"/>
      <c r="R147" s="67"/>
      <c r="S147" s="108"/>
      <c r="GO147" s="23"/>
      <c r="GP147" s="30"/>
      <c r="GQ147" s="30"/>
      <c r="GR147" s="30"/>
      <c r="GS147" s="30"/>
      <c r="GT147" s="30"/>
      <c r="GU147" s="13"/>
      <c r="GV147" s="13"/>
      <c r="GW147" s="30"/>
      <c r="GX147" s="13"/>
      <c r="GY147" s="30"/>
      <c r="GZ147" s="56"/>
      <c r="HB147" s="13"/>
      <c r="HC147" s="71"/>
      <c r="HD147" s="8" t="s">
        <v>196</v>
      </c>
    </row>
    <row r="148" spans="1:212" customFormat="1" ht="15" x14ac:dyDescent="0.25">
      <c r="A148" s="44"/>
      <c r="B148" s="45"/>
      <c r="C148" s="204" t="s">
        <v>197</v>
      </c>
      <c r="D148" s="204"/>
      <c r="E148" s="204"/>
      <c r="F148" s="204"/>
      <c r="G148" s="204"/>
      <c r="H148" s="204"/>
      <c r="I148" s="204"/>
      <c r="J148" s="204"/>
      <c r="K148" s="204"/>
      <c r="L148" s="204"/>
      <c r="M148" s="204"/>
      <c r="N148" s="204"/>
      <c r="O148" s="204"/>
      <c r="P148" s="72">
        <v>5940.94</v>
      </c>
      <c r="Q148" s="66"/>
      <c r="R148" s="67"/>
      <c r="GO148" s="23"/>
      <c r="GP148" s="30"/>
      <c r="GQ148" s="30"/>
      <c r="GR148" s="30"/>
      <c r="GS148" s="30"/>
      <c r="GT148" s="30"/>
      <c r="GU148" s="13"/>
      <c r="GV148" s="13"/>
      <c r="GW148" s="30"/>
      <c r="GX148" s="13"/>
      <c r="GY148" s="30"/>
      <c r="GZ148" s="56"/>
      <c r="HB148" s="13"/>
      <c r="HC148" s="71"/>
      <c r="HD148" s="8" t="s">
        <v>197</v>
      </c>
    </row>
    <row r="149" spans="1:212" customFormat="1" ht="15" x14ac:dyDescent="0.25">
      <c r="A149" s="44"/>
      <c r="B149" s="45"/>
      <c r="C149" s="204" t="s">
        <v>198</v>
      </c>
      <c r="D149" s="204"/>
      <c r="E149" s="204"/>
      <c r="F149" s="204"/>
      <c r="G149" s="204"/>
      <c r="H149" s="204"/>
      <c r="I149" s="204"/>
      <c r="J149" s="204"/>
      <c r="K149" s="204"/>
      <c r="L149" s="204"/>
      <c r="M149" s="204"/>
      <c r="N149" s="204"/>
      <c r="O149" s="204"/>
      <c r="P149" s="72">
        <v>992949.82</v>
      </c>
      <c r="Q149" s="66"/>
      <c r="R149" s="67"/>
      <c r="GO149" s="23"/>
      <c r="GP149" s="30"/>
      <c r="GQ149" s="30"/>
      <c r="GR149" s="30"/>
      <c r="GS149" s="30"/>
      <c r="GT149" s="30"/>
      <c r="GU149" s="13"/>
      <c r="GV149" s="13"/>
      <c r="GW149" s="30"/>
      <c r="GX149" s="13"/>
      <c r="GY149" s="30"/>
      <c r="GZ149" s="56"/>
      <c r="HB149" s="13"/>
      <c r="HC149" s="71"/>
      <c r="HD149" s="8" t="s">
        <v>198</v>
      </c>
    </row>
    <row r="150" spans="1:212" customFormat="1" ht="15" x14ac:dyDescent="0.25">
      <c r="A150" s="44"/>
      <c r="B150" s="45"/>
      <c r="C150" s="204" t="s">
        <v>199</v>
      </c>
      <c r="D150" s="204"/>
      <c r="E150" s="204"/>
      <c r="F150" s="204"/>
      <c r="G150" s="204"/>
      <c r="H150" s="204"/>
      <c r="I150" s="204"/>
      <c r="J150" s="204"/>
      <c r="K150" s="204"/>
      <c r="L150" s="204"/>
      <c r="M150" s="204"/>
      <c r="N150" s="204"/>
      <c r="O150" s="204"/>
      <c r="P150" s="72">
        <v>966047.14</v>
      </c>
      <c r="Q150" s="66"/>
      <c r="R150" s="67"/>
      <c r="GO150" s="23"/>
      <c r="GP150" s="30"/>
      <c r="GQ150" s="30"/>
      <c r="GR150" s="30"/>
      <c r="GS150" s="30"/>
      <c r="GT150" s="30"/>
      <c r="GU150" s="13"/>
      <c r="GV150" s="13"/>
      <c r="GW150" s="30"/>
      <c r="GX150" s="13"/>
      <c r="GY150" s="30"/>
      <c r="GZ150" s="56"/>
      <c r="HB150" s="13"/>
      <c r="HC150" s="71"/>
      <c r="HD150" s="8" t="s">
        <v>199</v>
      </c>
    </row>
    <row r="151" spans="1:212" customFormat="1" ht="15" x14ac:dyDescent="0.25">
      <c r="A151" s="44"/>
      <c r="B151" s="45"/>
      <c r="C151" s="204" t="s">
        <v>200</v>
      </c>
      <c r="D151" s="204"/>
      <c r="E151" s="204"/>
      <c r="F151" s="204"/>
      <c r="G151" s="204"/>
      <c r="H151" s="204"/>
      <c r="I151" s="204"/>
      <c r="J151" s="204"/>
      <c r="K151" s="204"/>
      <c r="L151" s="204"/>
      <c r="M151" s="204"/>
      <c r="N151" s="204"/>
      <c r="O151" s="204"/>
      <c r="P151" s="73"/>
      <c r="Q151" s="66"/>
      <c r="R151" s="67"/>
      <c r="GO151" s="23"/>
      <c r="GP151" s="30"/>
      <c r="GQ151" s="30"/>
      <c r="GR151" s="30"/>
      <c r="GS151" s="30"/>
      <c r="GT151" s="30"/>
      <c r="GU151" s="13"/>
      <c r="GV151" s="13"/>
      <c r="GW151" s="30"/>
      <c r="GX151" s="13"/>
      <c r="GY151" s="30"/>
      <c r="GZ151" s="56"/>
      <c r="HB151" s="13"/>
      <c r="HC151" s="71"/>
      <c r="HD151" s="8" t="s">
        <v>200</v>
      </c>
    </row>
    <row r="152" spans="1:212" customFormat="1" ht="15" x14ac:dyDescent="0.25">
      <c r="A152" s="44"/>
      <c r="B152" s="45"/>
      <c r="C152" s="204" t="s">
        <v>201</v>
      </c>
      <c r="D152" s="204"/>
      <c r="E152" s="204"/>
      <c r="F152" s="204"/>
      <c r="G152" s="204"/>
      <c r="H152" s="204"/>
      <c r="I152" s="204"/>
      <c r="J152" s="204"/>
      <c r="K152" s="204"/>
      <c r="L152" s="204"/>
      <c r="M152" s="204"/>
      <c r="N152" s="204"/>
      <c r="O152" s="204"/>
      <c r="P152" s="72">
        <v>129757.57</v>
      </c>
      <c r="Q152" s="66"/>
      <c r="R152" s="67"/>
      <c r="GO152" s="23"/>
      <c r="GP152" s="30"/>
      <c r="GQ152" s="30"/>
      <c r="GR152" s="30"/>
      <c r="GS152" s="30"/>
      <c r="GT152" s="30"/>
      <c r="GU152" s="13"/>
      <c r="GV152" s="13"/>
      <c r="GW152" s="30"/>
      <c r="GX152" s="13"/>
      <c r="GY152" s="30"/>
      <c r="GZ152" s="56"/>
      <c r="HB152" s="13"/>
      <c r="HC152" s="71"/>
      <c r="HD152" s="8" t="s">
        <v>201</v>
      </c>
    </row>
    <row r="153" spans="1:212" customFormat="1" ht="15" x14ac:dyDescent="0.25">
      <c r="A153" s="44"/>
      <c r="B153" s="45"/>
      <c r="C153" s="204" t="s">
        <v>202</v>
      </c>
      <c r="D153" s="204"/>
      <c r="E153" s="204"/>
      <c r="F153" s="204"/>
      <c r="G153" s="204"/>
      <c r="H153" s="204"/>
      <c r="I153" s="204"/>
      <c r="J153" s="204"/>
      <c r="K153" s="204"/>
      <c r="L153" s="204"/>
      <c r="M153" s="204"/>
      <c r="N153" s="204"/>
      <c r="O153" s="204"/>
      <c r="P153" s="72">
        <v>1564.66</v>
      </c>
      <c r="Q153" s="66"/>
      <c r="R153" s="67"/>
      <c r="GO153" s="23"/>
      <c r="GP153" s="30"/>
      <c r="GQ153" s="30"/>
      <c r="GR153" s="30"/>
      <c r="GS153" s="30"/>
      <c r="GT153" s="30"/>
      <c r="GU153" s="13"/>
      <c r="GV153" s="13"/>
      <c r="GW153" s="30"/>
      <c r="GX153" s="13"/>
      <c r="GY153" s="30"/>
      <c r="GZ153" s="56"/>
      <c r="HB153" s="13"/>
      <c r="HC153" s="71"/>
      <c r="HD153" s="8" t="s">
        <v>202</v>
      </c>
    </row>
    <row r="154" spans="1:212" customFormat="1" ht="15" x14ac:dyDescent="0.25">
      <c r="A154" s="44"/>
      <c r="B154" s="45"/>
      <c r="C154" s="204" t="s">
        <v>203</v>
      </c>
      <c r="D154" s="204"/>
      <c r="E154" s="204"/>
      <c r="F154" s="204"/>
      <c r="G154" s="204"/>
      <c r="H154" s="204"/>
      <c r="I154" s="204"/>
      <c r="J154" s="204"/>
      <c r="K154" s="204"/>
      <c r="L154" s="204"/>
      <c r="M154" s="204"/>
      <c r="N154" s="204"/>
      <c r="O154" s="204"/>
      <c r="P154" s="74">
        <v>324.54000000000002</v>
      </c>
      <c r="Q154" s="66"/>
      <c r="R154" s="67"/>
      <c r="GO154" s="23"/>
      <c r="GP154" s="30"/>
      <c r="GQ154" s="30"/>
      <c r="GR154" s="30"/>
      <c r="GS154" s="30"/>
      <c r="GT154" s="30"/>
      <c r="GU154" s="13"/>
      <c r="GV154" s="13"/>
      <c r="GW154" s="30"/>
      <c r="GX154" s="13"/>
      <c r="GY154" s="30"/>
      <c r="GZ154" s="56"/>
      <c r="HB154" s="13"/>
      <c r="HC154" s="71"/>
      <c r="HD154" s="8" t="s">
        <v>203</v>
      </c>
    </row>
    <row r="155" spans="1:212" customFormat="1" ht="15" x14ac:dyDescent="0.25">
      <c r="A155" s="44"/>
      <c r="B155" s="45"/>
      <c r="C155" s="204" t="s">
        <v>204</v>
      </c>
      <c r="D155" s="204"/>
      <c r="E155" s="204"/>
      <c r="F155" s="204"/>
      <c r="G155" s="204"/>
      <c r="H155" s="204"/>
      <c r="I155" s="204"/>
      <c r="J155" s="204"/>
      <c r="K155" s="204"/>
      <c r="L155" s="204"/>
      <c r="M155" s="204"/>
      <c r="N155" s="204"/>
      <c r="O155" s="204"/>
      <c r="P155" s="72">
        <v>651799.99</v>
      </c>
      <c r="Q155" s="66"/>
      <c r="R155" s="67"/>
      <c r="GO155" s="23"/>
      <c r="GP155" s="30"/>
      <c r="GQ155" s="30"/>
      <c r="GR155" s="30"/>
      <c r="GS155" s="30"/>
      <c r="GT155" s="30"/>
      <c r="GU155" s="13"/>
      <c r="GV155" s="13"/>
      <c r="GW155" s="30"/>
      <c r="GX155" s="13"/>
      <c r="GY155" s="30"/>
      <c r="GZ155" s="56"/>
      <c r="HB155" s="13"/>
      <c r="HC155" s="71"/>
      <c r="HD155" s="8" t="s">
        <v>204</v>
      </c>
    </row>
    <row r="156" spans="1:212" customFormat="1" ht="15" x14ac:dyDescent="0.25">
      <c r="A156" s="44"/>
      <c r="B156" s="45"/>
      <c r="C156" s="204" t="s">
        <v>205</v>
      </c>
      <c r="D156" s="204"/>
      <c r="E156" s="204"/>
      <c r="F156" s="204"/>
      <c r="G156" s="204"/>
      <c r="H156" s="204"/>
      <c r="I156" s="204"/>
      <c r="J156" s="204"/>
      <c r="K156" s="204"/>
      <c r="L156" s="204"/>
      <c r="M156" s="204"/>
      <c r="N156" s="204"/>
      <c r="O156" s="204"/>
      <c r="P156" s="72">
        <v>120457.21</v>
      </c>
      <c r="Q156" s="66"/>
      <c r="R156" s="67"/>
      <c r="GO156" s="23"/>
      <c r="GP156" s="30"/>
      <c r="GQ156" s="30"/>
      <c r="GR156" s="30"/>
      <c r="GS156" s="30"/>
      <c r="GT156" s="30"/>
      <c r="GU156" s="13"/>
      <c r="GV156" s="13"/>
      <c r="GW156" s="30"/>
      <c r="GX156" s="13"/>
      <c r="GY156" s="30"/>
      <c r="GZ156" s="56"/>
      <c r="HB156" s="13"/>
      <c r="HC156" s="71"/>
      <c r="HD156" s="8" t="s">
        <v>205</v>
      </c>
    </row>
    <row r="157" spans="1:212" customFormat="1" ht="15" x14ac:dyDescent="0.25">
      <c r="A157" s="44"/>
      <c r="B157" s="45"/>
      <c r="C157" s="204" t="s">
        <v>206</v>
      </c>
      <c r="D157" s="204"/>
      <c r="E157" s="204"/>
      <c r="F157" s="204"/>
      <c r="G157" s="204"/>
      <c r="H157" s="204"/>
      <c r="I157" s="204"/>
      <c r="J157" s="204"/>
      <c r="K157" s="204"/>
      <c r="L157" s="204"/>
      <c r="M157" s="204"/>
      <c r="N157" s="204"/>
      <c r="O157" s="204"/>
      <c r="P157" s="72">
        <v>62143.17</v>
      </c>
      <c r="Q157" s="66"/>
      <c r="R157" s="67"/>
      <c r="GO157" s="23"/>
      <c r="GP157" s="30"/>
      <c r="GQ157" s="30"/>
      <c r="GR157" s="30"/>
      <c r="GS157" s="30"/>
      <c r="GT157" s="30"/>
      <c r="GU157" s="13"/>
      <c r="GV157" s="13"/>
      <c r="GW157" s="30"/>
      <c r="GX157" s="13"/>
      <c r="GY157" s="30"/>
      <c r="GZ157" s="56"/>
      <c r="HB157" s="13"/>
      <c r="HC157" s="71"/>
      <c r="HD157" s="8" t="s">
        <v>206</v>
      </c>
    </row>
    <row r="158" spans="1:212" customFormat="1" ht="15" x14ac:dyDescent="0.25">
      <c r="A158" s="44"/>
      <c r="B158" s="45"/>
      <c r="C158" s="204" t="s">
        <v>207</v>
      </c>
      <c r="D158" s="204"/>
      <c r="E158" s="204"/>
      <c r="F158" s="204"/>
      <c r="G158" s="204"/>
      <c r="H158" s="204"/>
      <c r="I158" s="204"/>
      <c r="J158" s="204"/>
      <c r="K158" s="204"/>
      <c r="L158" s="204"/>
      <c r="M158" s="204"/>
      <c r="N158" s="204"/>
      <c r="O158" s="204"/>
      <c r="P158" s="72">
        <v>5940.94</v>
      </c>
      <c r="Q158" s="66"/>
      <c r="R158" s="67"/>
      <c r="GO158" s="23"/>
      <c r="GP158" s="30"/>
      <c r="GQ158" s="30"/>
      <c r="GR158" s="30"/>
      <c r="GS158" s="30"/>
      <c r="GT158" s="30"/>
      <c r="GU158" s="13"/>
      <c r="GV158" s="13"/>
      <c r="GW158" s="30"/>
      <c r="GX158" s="13"/>
      <c r="GY158" s="30"/>
      <c r="GZ158" s="56"/>
      <c r="HB158" s="13"/>
      <c r="HC158" s="71"/>
      <c r="HD158" s="8" t="s">
        <v>207</v>
      </c>
    </row>
    <row r="159" spans="1:212" customFormat="1" ht="15" x14ac:dyDescent="0.25">
      <c r="A159" s="44"/>
      <c r="B159" s="45"/>
      <c r="C159" s="204" t="s">
        <v>208</v>
      </c>
      <c r="D159" s="204"/>
      <c r="E159" s="204"/>
      <c r="F159" s="204"/>
      <c r="G159" s="204"/>
      <c r="H159" s="204"/>
      <c r="I159" s="204"/>
      <c r="J159" s="204"/>
      <c r="K159" s="204"/>
      <c r="L159" s="204"/>
      <c r="M159" s="204"/>
      <c r="N159" s="204"/>
      <c r="O159" s="204"/>
      <c r="P159" s="72">
        <v>20961.740000000002</v>
      </c>
      <c r="Q159" s="66"/>
      <c r="R159" s="67"/>
      <c r="GO159" s="23"/>
      <c r="GP159" s="30"/>
      <c r="GQ159" s="30"/>
      <c r="GR159" s="30"/>
      <c r="GS159" s="30"/>
      <c r="GT159" s="30"/>
      <c r="GU159" s="13"/>
      <c r="GV159" s="13"/>
      <c r="GW159" s="30"/>
      <c r="GX159" s="13"/>
      <c r="GY159" s="30"/>
      <c r="GZ159" s="56"/>
      <c r="HB159" s="13"/>
      <c r="HC159" s="71"/>
      <c r="HD159" s="8" t="s">
        <v>208</v>
      </c>
    </row>
    <row r="160" spans="1:212" customFormat="1" ht="15" x14ac:dyDescent="0.25">
      <c r="A160" s="44"/>
      <c r="B160" s="45"/>
      <c r="C160" s="204" t="s">
        <v>200</v>
      </c>
      <c r="D160" s="204"/>
      <c r="E160" s="204"/>
      <c r="F160" s="204"/>
      <c r="G160" s="204"/>
      <c r="H160" s="204"/>
      <c r="I160" s="204"/>
      <c r="J160" s="204"/>
      <c r="K160" s="204"/>
      <c r="L160" s="204"/>
      <c r="M160" s="204"/>
      <c r="N160" s="204"/>
      <c r="O160" s="204"/>
      <c r="P160" s="73"/>
      <c r="Q160" s="66"/>
      <c r="R160" s="67"/>
      <c r="GO160" s="23"/>
      <c r="GP160" s="30"/>
      <c r="GQ160" s="30"/>
      <c r="GR160" s="30"/>
      <c r="GS160" s="30"/>
      <c r="GT160" s="30"/>
      <c r="GU160" s="13"/>
      <c r="GV160" s="13"/>
      <c r="GW160" s="30"/>
      <c r="GX160" s="13"/>
      <c r="GY160" s="30"/>
      <c r="GZ160" s="56"/>
      <c r="HB160" s="13"/>
      <c r="HC160" s="71"/>
      <c r="HD160" s="8" t="s">
        <v>200</v>
      </c>
    </row>
    <row r="161" spans="1:216" customFormat="1" ht="15" x14ac:dyDescent="0.25">
      <c r="A161" s="44"/>
      <c r="B161" s="45"/>
      <c r="C161" s="204" t="s">
        <v>201</v>
      </c>
      <c r="D161" s="204"/>
      <c r="E161" s="204"/>
      <c r="F161" s="204"/>
      <c r="G161" s="204"/>
      <c r="H161" s="204"/>
      <c r="I161" s="204"/>
      <c r="J161" s="204"/>
      <c r="K161" s="204"/>
      <c r="L161" s="204"/>
      <c r="M161" s="204"/>
      <c r="N161" s="204"/>
      <c r="O161" s="204"/>
      <c r="P161" s="72">
        <v>2663.28</v>
      </c>
      <c r="Q161" s="66"/>
      <c r="R161" s="67"/>
      <c r="GO161" s="23"/>
      <c r="GP161" s="30"/>
      <c r="GQ161" s="30"/>
      <c r="GR161" s="30"/>
      <c r="GS161" s="30"/>
      <c r="GT161" s="30"/>
      <c r="GU161" s="13"/>
      <c r="GV161" s="13"/>
      <c r="GW161" s="30"/>
      <c r="GX161" s="13"/>
      <c r="GY161" s="30"/>
      <c r="GZ161" s="56"/>
      <c r="HB161" s="13"/>
      <c r="HC161" s="71"/>
      <c r="HD161" s="8" t="s">
        <v>201</v>
      </c>
    </row>
    <row r="162" spans="1:216" customFormat="1" ht="15" x14ac:dyDescent="0.25">
      <c r="A162" s="44"/>
      <c r="B162" s="45"/>
      <c r="C162" s="204" t="s">
        <v>202</v>
      </c>
      <c r="D162" s="204"/>
      <c r="E162" s="204"/>
      <c r="F162" s="204"/>
      <c r="G162" s="204"/>
      <c r="H162" s="204"/>
      <c r="I162" s="204"/>
      <c r="J162" s="204"/>
      <c r="K162" s="204"/>
      <c r="L162" s="204"/>
      <c r="M162" s="204"/>
      <c r="N162" s="204"/>
      <c r="O162" s="204"/>
      <c r="P162" s="72">
        <v>1170.8699999999999</v>
      </c>
      <c r="Q162" s="66"/>
      <c r="R162" s="67"/>
      <c r="GO162" s="23"/>
      <c r="GP162" s="30"/>
      <c r="GQ162" s="30"/>
      <c r="GR162" s="30"/>
      <c r="GS162" s="30"/>
      <c r="GT162" s="30"/>
      <c r="GU162" s="13"/>
      <c r="GV162" s="13"/>
      <c r="GW162" s="30"/>
      <c r="GX162" s="13"/>
      <c r="GY162" s="30"/>
      <c r="GZ162" s="56"/>
      <c r="HB162" s="13"/>
      <c r="HC162" s="71"/>
      <c r="HD162" s="8" t="s">
        <v>202</v>
      </c>
    </row>
    <row r="163" spans="1:216" customFormat="1" ht="15" x14ac:dyDescent="0.25">
      <c r="A163" s="44"/>
      <c r="B163" s="45"/>
      <c r="C163" s="204" t="s">
        <v>203</v>
      </c>
      <c r="D163" s="204"/>
      <c r="E163" s="204"/>
      <c r="F163" s="204"/>
      <c r="G163" s="204"/>
      <c r="H163" s="204"/>
      <c r="I163" s="204"/>
      <c r="J163" s="204"/>
      <c r="K163" s="204"/>
      <c r="L163" s="204"/>
      <c r="M163" s="204"/>
      <c r="N163" s="204"/>
      <c r="O163" s="204"/>
      <c r="P163" s="74">
        <v>785.33</v>
      </c>
      <c r="Q163" s="66"/>
      <c r="R163" s="67"/>
      <c r="GO163" s="23"/>
      <c r="GP163" s="30"/>
      <c r="GQ163" s="30"/>
      <c r="GR163" s="30"/>
      <c r="GS163" s="30"/>
      <c r="GT163" s="30"/>
      <c r="GU163" s="13"/>
      <c r="GV163" s="13"/>
      <c r="GW163" s="30"/>
      <c r="GX163" s="13"/>
      <c r="GY163" s="30"/>
      <c r="GZ163" s="56"/>
      <c r="HB163" s="13"/>
      <c r="HC163" s="71"/>
      <c r="HD163" s="8" t="s">
        <v>203</v>
      </c>
    </row>
    <row r="164" spans="1:216" customFormat="1" ht="15" x14ac:dyDescent="0.25">
      <c r="A164" s="44"/>
      <c r="B164" s="45"/>
      <c r="C164" s="204" t="s">
        <v>204</v>
      </c>
      <c r="D164" s="204"/>
      <c r="E164" s="204"/>
      <c r="F164" s="204"/>
      <c r="G164" s="204"/>
      <c r="H164" s="204"/>
      <c r="I164" s="204"/>
      <c r="J164" s="204"/>
      <c r="K164" s="204"/>
      <c r="L164" s="204"/>
      <c r="M164" s="204"/>
      <c r="N164" s="204"/>
      <c r="O164" s="204"/>
      <c r="P164" s="72">
        <v>13079.87</v>
      </c>
      <c r="Q164" s="66"/>
      <c r="R164" s="67"/>
      <c r="GO164" s="23"/>
      <c r="GP164" s="30"/>
      <c r="GQ164" s="30"/>
      <c r="GR164" s="30"/>
      <c r="GS164" s="30"/>
      <c r="GT164" s="30"/>
      <c r="GU164" s="13"/>
      <c r="GV164" s="13"/>
      <c r="GW164" s="30"/>
      <c r="GX164" s="13"/>
      <c r="GY164" s="30"/>
      <c r="GZ164" s="56"/>
      <c r="HB164" s="13"/>
      <c r="HC164" s="71"/>
      <c r="HD164" s="8" t="s">
        <v>204</v>
      </c>
    </row>
    <row r="165" spans="1:216" customFormat="1" ht="15" x14ac:dyDescent="0.25">
      <c r="A165" s="44"/>
      <c r="B165" s="45"/>
      <c r="C165" s="204" t="s">
        <v>205</v>
      </c>
      <c r="D165" s="204"/>
      <c r="E165" s="204"/>
      <c r="F165" s="204"/>
      <c r="G165" s="204"/>
      <c r="H165" s="204"/>
      <c r="I165" s="204"/>
      <c r="J165" s="204"/>
      <c r="K165" s="204"/>
      <c r="L165" s="204"/>
      <c r="M165" s="204"/>
      <c r="N165" s="204"/>
      <c r="O165" s="204"/>
      <c r="P165" s="72">
        <v>2265.7399999999998</v>
      </c>
      <c r="Q165" s="66"/>
      <c r="R165" s="67"/>
      <c r="GO165" s="23"/>
      <c r="GP165" s="30"/>
      <c r="GQ165" s="30"/>
      <c r="GR165" s="30"/>
      <c r="GS165" s="30"/>
      <c r="GT165" s="30"/>
      <c r="GU165" s="13"/>
      <c r="GV165" s="13"/>
      <c r="GW165" s="30"/>
      <c r="GX165" s="13"/>
      <c r="GY165" s="30"/>
      <c r="GZ165" s="56"/>
      <c r="HB165" s="13"/>
      <c r="HC165" s="71"/>
      <c r="HD165" s="8" t="s">
        <v>205</v>
      </c>
    </row>
    <row r="166" spans="1:216" customFormat="1" ht="15" x14ac:dyDescent="0.25">
      <c r="A166" s="44"/>
      <c r="B166" s="45"/>
      <c r="C166" s="204" t="s">
        <v>206</v>
      </c>
      <c r="D166" s="204"/>
      <c r="E166" s="204"/>
      <c r="F166" s="204"/>
      <c r="G166" s="204"/>
      <c r="H166" s="204"/>
      <c r="I166" s="204"/>
      <c r="J166" s="204"/>
      <c r="K166" s="204"/>
      <c r="L166" s="204"/>
      <c r="M166" s="204"/>
      <c r="N166" s="204"/>
      <c r="O166" s="204"/>
      <c r="P166" s="74">
        <v>996.65</v>
      </c>
      <c r="Q166" s="66"/>
      <c r="R166" s="67"/>
      <c r="GO166" s="23"/>
      <c r="GP166" s="30"/>
      <c r="GQ166" s="30"/>
      <c r="GR166" s="30"/>
      <c r="GS166" s="30"/>
      <c r="GT166" s="30"/>
      <c r="GU166" s="13"/>
      <c r="GV166" s="13"/>
      <c r="GW166" s="30"/>
      <c r="GX166" s="13"/>
      <c r="GY166" s="30"/>
      <c r="GZ166" s="56"/>
      <c r="HB166" s="13"/>
      <c r="HC166" s="71"/>
      <c r="HD166" s="8" t="s">
        <v>206</v>
      </c>
    </row>
    <row r="167" spans="1:216" customFormat="1" ht="15" x14ac:dyDescent="0.25">
      <c r="A167" s="44"/>
      <c r="B167" s="45"/>
      <c r="C167" s="204" t="s">
        <v>209</v>
      </c>
      <c r="D167" s="204"/>
      <c r="E167" s="204"/>
      <c r="F167" s="204"/>
      <c r="G167" s="204"/>
      <c r="H167" s="204"/>
      <c r="I167" s="204"/>
      <c r="J167" s="204"/>
      <c r="K167" s="204"/>
      <c r="L167" s="204"/>
      <c r="M167" s="204"/>
      <c r="N167" s="204"/>
      <c r="O167" s="204"/>
      <c r="P167" s="72">
        <v>133530.72</v>
      </c>
      <c r="Q167" s="66"/>
      <c r="R167" s="67"/>
      <c r="GO167" s="23"/>
      <c r="GP167" s="30"/>
      <c r="GQ167" s="30"/>
      <c r="GR167" s="30"/>
      <c r="GS167" s="30"/>
      <c r="GT167" s="30"/>
      <c r="GU167" s="13"/>
      <c r="GV167" s="13"/>
      <c r="GW167" s="30"/>
      <c r="GX167" s="13"/>
      <c r="GY167" s="30"/>
      <c r="GZ167" s="56"/>
      <c r="HB167" s="13"/>
      <c r="HC167" s="71"/>
      <c r="HD167" s="8" t="s">
        <v>209</v>
      </c>
    </row>
    <row r="168" spans="1:216" customFormat="1" ht="15" x14ac:dyDescent="0.25">
      <c r="A168" s="44"/>
      <c r="B168" s="45"/>
      <c r="C168" s="204" t="s">
        <v>210</v>
      </c>
      <c r="D168" s="204"/>
      <c r="E168" s="204"/>
      <c r="F168" s="204"/>
      <c r="G168" s="204"/>
      <c r="H168" s="204"/>
      <c r="I168" s="204"/>
      <c r="J168" s="204"/>
      <c r="K168" s="204"/>
      <c r="L168" s="204"/>
      <c r="M168" s="204"/>
      <c r="N168" s="204"/>
      <c r="O168" s="204"/>
      <c r="P168" s="72">
        <v>122722.95</v>
      </c>
      <c r="Q168" s="66"/>
      <c r="R168" s="67"/>
      <c r="GO168" s="23"/>
      <c r="GP168" s="30"/>
      <c r="GQ168" s="30"/>
      <c r="GR168" s="30"/>
      <c r="GS168" s="30"/>
      <c r="GT168" s="30"/>
      <c r="GU168" s="13"/>
      <c r="GV168" s="13"/>
      <c r="GW168" s="30"/>
      <c r="GX168" s="13"/>
      <c r="GY168" s="30"/>
      <c r="GZ168" s="56"/>
      <c r="HB168" s="13"/>
      <c r="HC168" s="71"/>
      <c r="HD168" s="8" t="s">
        <v>210</v>
      </c>
    </row>
    <row r="169" spans="1:216" customFormat="1" ht="15" x14ac:dyDescent="0.25">
      <c r="A169" s="44"/>
      <c r="B169" s="45"/>
      <c r="C169" s="204" t="s">
        <v>211</v>
      </c>
      <c r="D169" s="204"/>
      <c r="E169" s="204"/>
      <c r="F169" s="204"/>
      <c r="G169" s="204"/>
      <c r="H169" s="204"/>
      <c r="I169" s="204"/>
      <c r="J169" s="204"/>
      <c r="K169" s="204"/>
      <c r="L169" s="204"/>
      <c r="M169" s="204"/>
      <c r="N169" s="204"/>
      <c r="O169" s="204"/>
      <c r="P169" s="72">
        <v>63139.82</v>
      </c>
      <c r="Q169" s="66"/>
      <c r="R169" s="67"/>
      <c r="GO169" s="23"/>
      <c r="GP169" s="30"/>
      <c r="GQ169" s="30"/>
      <c r="GR169" s="30"/>
      <c r="GS169" s="30"/>
      <c r="GT169" s="30"/>
      <c r="GU169" s="13"/>
      <c r="GV169" s="13"/>
      <c r="GW169" s="30"/>
      <c r="GX169" s="13"/>
      <c r="GY169" s="30"/>
      <c r="GZ169" s="56"/>
      <c r="HB169" s="13"/>
      <c r="HC169" s="71"/>
      <c r="HD169" s="8" t="s">
        <v>211</v>
      </c>
    </row>
    <row r="170" spans="1:216" customFormat="1" ht="15" x14ac:dyDescent="0.25">
      <c r="A170" s="44"/>
      <c r="B170" s="68"/>
      <c r="C170" s="205" t="s">
        <v>212</v>
      </c>
      <c r="D170" s="205"/>
      <c r="E170" s="205"/>
      <c r="F170" s="205"/>
      <c r="G170" s="205"/>
      <c r="H170" s="205"/>
      <c r="I170" s="205"/>
      <c r="J170" s="205"/>
      <c r="K170" s="205"/>
      <c r="L170" s="205"/>
      <c r="M170" s="205"/>
      <c r="N170" s="205"/>
      <c r="O170" s="205"/>
      <c r="P170" s="75">
        <v>992949.82</v>
      </c>
      <c r="Q170" s="66"/>
      <c r="R170" s="67"/>
      <c r="GO170" s="23"/>
      <c r="GP170" s="30"/>
      <c r="GQ170" s="30"/>
      <c r="GR170" s="30"/>
      <c r="GS170" s="30"/>
      <c r="GT170" s="30"/>
      <c r="GU170" s="13"/>
      <c r="GV170" s="13"/>
      <c r="GW170" s="30"/>
      <c r="GX170" s="13"/>
      <c r="GY170" s="30"/>
      <c r="GZ170" s="56"/>
      <c r="HB170" s="13"/>
      <c r="HC170" s="71"/>
      <c r="HE170" s="71" t="s">
        <v>212</v>
      </c>
    </row>
    <row r="171" spans="1:216" customFormat="1" ht="15" x14ac:dyDescent="0.25">
      <c r="A171" s="44"/>
      <c r="B171" s="45"/>
      <c r="C171" s="204" t="s">
        <v>213</v>
      </c>
      <c r="D171" s="204"/>
      <c r="E171" s="204"/>
      <c r="F171" s="204"/>
      <c r="G171" s="204"/>
      <c r="H171" s="204"/>
      <c r="I171" s="204"/>
      <c r="J171" s="204"/>
      <c r="K171" s="204"/>
      <c r="L171" s="204"/>
      <c r="M171" s="204"/>
      <c r="N171" s="204"/>
      <c r="O171" s="204"/>
      <c r="P171" s="73"/>
      <c r="Q171" s="66"/>
      <c r="R171" s="67"/>
      <c r="GO171" s="23"/>
      <c r="GP171" s="30"/>
      <c r="GQ171" s="30"/>
      <c r="GR171" s="30"/>
      <c r="GS171" s="30"/>
      <c r="GT171" s="30"/>
      <c r="GU171" s="13"/>
      <c r="GV171" s="13"/>
      <c r="GW171" s="30"/>
      <c r="GX171" s="13"/>
      <c r="GY171" s="30"/>
      <c r="GZ171" s="56"/>
      <c r="HB171" s="13"/>
      <c r="HC171" s="71"/>
      <c r="HD171" s="8" t="s">
        <v>213</v>
      </c>
      <c r="HE171" s="71"/>
    </row>
    <row r="172" spans="1:216" customFormat="1" ht="15" x14ac:dyDescent="0.25">
      <c r="A172" s="44"/>
      <c r="B172" s="45"/>
      <c r="C172" s="204" t="s">
        <v>214</v>
      </c>
      <c r="D172" s="204"/>
      <c r="E172" s="204"/>
      <c r="F172" s="204"/>
      <c r="G172" s="204"/>
      <c r="H172" s="204"/>
      <c r="I172" s="204"/>
      <c r="J172" s="204"/>
      <c r="K172" s="76" t="s">
        <v>215</v>
      </c>
      <c r="L172" s="69"/>
      <c r="M172" s="69"/>
      <c r="O172" s="77"/>
      <c r="P172" s="73"/>
      <c r="Q172" s="66"/>
      <c r="R172" s="67"/>
      <c r="GO172" s="23"/>
      <c r="GP172" s="30"/>
      <c r="GQ172" s="30"/>
      <c r="GR172" s="30"/>
      <c r="GS172" s="30"/>
      <c r="GT172" s="30"/>
      <c r="GU172" s="13"/>
      <c r="GV172" s="13"/>
      <c r="GW172" s="30"/>
      <c r="GX172" s="13"/>
      <c r="GY172" s="30"/>
      <c r="GZ172" s="56"/>
      <c r="HB172" s="13"/>
      <c r="HC172" s="71"/>
      <c r="HE172" s="71"/>
      <c r="HF172" s="8" t="s">
        <v>214</v>
      </c>
    </row>
    <row r="173" spans="1:216" customFormat="1" ht="15" x14ac:dyDescent="0.25">
      <c r="A173" s="44"/>
      <c r="B173" s="45"/>
      <c r="C173" s="204" t="s">
        <v>216</v>
      </c>
      <c r="D173" s="204"/>
      <c r="E173" s="204"/>
      <c r="F173" s="204"/>
      <c r="G173" s="204"/>
      <c r="H173" s="204"/>
      <c r="I173" s="204"/>
      <c r="J173" s="204"/>
      <c r="K173" s="76" t="s">
        <v>217</v>
      </c>
      <c r="L173" s="69"/>
      <c r="M173" s="69"/>
      <c r="O173" s="77"/>
      <c r="P173" s="73"/>
      <c r="Q173" s="66"/>
      <c r="R173" s="67"/>
      <c r="GO173" s="23"/>
      <c r="GP173" s="30"/>
      <c r="GQ173" s="30"/>
      <c r="GR173" s="30"/>
      <c r="GS173" s="30"/>
      <c r="GT173" s="30"/>
      <c r="GU173" s="13"/>
      <c r="GV173" s="13"/>
      <c r="GW173" s="30"/>
      <c r="GX173" s="13"/>
      <c r="GY173" s="30"/>
      <c r="GZ173" s="56"/>
      <c r="HB173" s="13"/>
      <c r="HC173" s="71"/>
      <c r="HE173" s="71"/>
      <c r="HF173" s="8" t="s">
        <v>216</v>
      </c>
    </row>
    <row r="174" spans="1:216" customFormat="1" ht="1.5" customHeight="1" x14ac:dyDescent="0.25">
      <c r="A174" s="78"/>
      <c r="B174" s="79"/>
      <c r="C174" s="79"/>
      <c r="D174" s="79"/>
      <c r="E174" s="79"/>
      <c r="F174" s="79"/>
      <c r="G174" s="79"/>
      <c r="H174" s="79"/>
      <c r="I174" s="79"/>
      <c r="J174" s="79"/>
      <c r="K174" s="79"/>
      <c r="L174" s="79"/>
      <c r="M174" s="79"/>
      <c r="N174" s="21"/>
      <c r="O174" s="80"/>
      <c r="P174" s="81"/>
      <c r="Q174" s="66"/>
      <c r="R174" s="67"/>
    </row>
    <row r="175" spans="1:216" customFormat="1" ht="15" x14ac:dyDescent="0.25">
      <c r="A175" s="44"/>
      <c r="B175" s="68"/>
      <c r="C175" s="205" t="s">
        <v>218</v>
      </c>
      <c r="D175" s="205"/>
      <c r="E175" s="205"/>
      <c r="F175" s="205"/>
      <c r="G175" s="205"/>
      <c r="H175" s="205"/>
      <c r="I175" s="205"/>
      <c r="J175" s="205"/>
      <c r="K175" s="205"/>
      <c r="L175" s="205"/>
      <c r="M175" s="205"/>
      <c r="N175" s="205"/>
      <c r="O175" s="205"/>
      <c r="P175" s="70"/>
      <c r="Q175" s="66"/>
      <c r="R175" s="67"/>
      <c r="HG175" s="71" t="s">
        <v>218</v>
      </c>
    </row>
    <row r="176" spans="1:216" customFormat="1" ht="15" x14ac:dyDescent="0.25">
      <c r="A176" s="44"/>
      <c r="B176" s="45"/>
      <c r="C176" s="204" t="s">
        <v>191</v>
      </c>
      <c r="D176" s="204"/>
      <c r="E176" s="204"/>
      <c r="F176" s="204"/>
      <c r="G176" s="204"/>
      <c r="H176" s="204"/>
      <c r="I176" s="204"/>
      <c r="J176" s="204"/>
      <c r="K176" s="204"/>
      <c r="L176" s="204"/>
      <c r="M176" s="204"/>
      <c r="N176" s="204"/>
      <c r="O176" s="204"/>
      <c r="P176" s="72">
        <v>807087.05</v>
      </c>
      <c r="Q176" s="82"/>
      <c r="R176" s="83"/>
      <c r="HG176" s="71"/>
      <c r="HH176" s="8" t="s">
        <v>191</v>
      </c>
    </row>
    <row r="177" spans="1:216" customFormat="1" ht="15" x14ac:dyDescent="0.25">
      <c r="A177" s="44"/>
      <c r="B177" s="45"/>
      <c r="C177" s="204" t="s">
        <v>192</v>
      </c>
      <c r="D177" s="204"/>
      <c r="E177" s="204"/>
      <c r="F177" s="204"/>
      <c r="G177" s="204"/>
      <c r="H177" s="204"/>
      <c r="I177" s="204"/>
      <c r="J177" s="204"/>
      <c r="K177" s="204"/>
      <c r="L177" s="204"/>
      <c r="M177" s="204"/>
      <c r="N177" s="204"/>
      <c r="O177" s="204"/>
      <c r="P177" s="73"/>
      <c r="Q177" s="82"/>
      <c r="R177" s="83"/>
      <c r="HG177" s="71"/>
      <c r="HH177" s="8" t="s">
        <v>192</v>
      </c>
    </row>
    <row r="178" spans="1:216" customFormat="1" ht="15" x14ac:dyDescent="0.25">
      <c r="A178" s="44"/>
      <c r="B178" s="45"/>
      <c r="C178" s="204" t="s">
        <v>193</v>
      </c>
      <c r="D178" s="204"/>
      <c r="E178" s="204"/>
      <c r="F178" s="204"/>
      <c r="G178" s="204"/>
      <c r="H178" s="204"/>
      <c r="I178" s="204"/>
      <c r="J178" s="204"/>
      <c r="K178" s="204"/>
      <c r="L178" s="204"/>
      <c r="M178" s="204"/>
      <c r="N178" s="204"/>
      <c r="O178" s="204"/>
      <c r="P178" s="72">
        <v>132420.85</v>
      </c>
      <c r="Q178" s="82"/>
      <c r="R178" s="83"/>
      <c r="HG178" s="71"/>
      <c r="HH178" s="8" t="s">
        <v>193</v>
      </c>
    </row>
    <row r="179" spans="1:216" customFormat="1" ht="15" x14ac:dyDescent="0.25">
      <c r="A179" s="44"/>
      <c r="B179" s="45"/>
      <c r="C179" s="204" t="s">
        <v>194</v>
      </c>
      <c r="D179" s="204"/>
      <c r="E179" s="204"/>
      <c r="F179" s="204"/>
      <c r="G179" s="204"/>
      <c r="H179" s="204"/>
      <c r="I179" s="204"/>
      <c r="J179" s="204"/>
      <c r="K179" s="204"/>
      <c r="L179" s="204"/>
      <c r="M179" s="204"/>
      <c r="N179" s="204"/>
      <c r="O179" s="204"/>
      <c r="P179" s="72">
        <v>2735.53</v>
      </c>
      <c r="Q179" s="82"/>
      <c r="R179" s="83"/>
      <c r="HG179" s="71"/>
      <c r="HH179" s="8" t="s">
        <v>194</v>
      </c>
    </row>
    <row r="180" spans="1:216" customFormat="1" ht="15" x14ac:dyDescent="0.25">
      <c r="A180" s="44"/>
      <c r="B180" s="45"/>
      <c r="C180" s="204" t="s">
        <v>195</v>
      </c>
      <c r="D180" s="204"/>
      <c r="E180" s="204"/>
      <c r="F180" s="204"/>
      <c r="G180" s="204"/>
      <c r="H180" s="204"/>
      <c r="I180" s="204"/>
      <c r="J180" s="204"/>
      <c r="K180" s="204"/>
      <c r="L180" s="204"/>
      <c r="M180" s="204"/>
      <c r="N180" s="204"/>
      <c r="O180" s="204"/>
      <c r="P180" s="72">
        <v>1109.8699999999999</v>
      </c>
      <c r="Q180" s="82"/>
      <c r="R180" s="83"/>
      <c r="HG180" s="71"/>
      <c r="HH180" s="8" t="s">
        <v>195</v>
      </c>
    </row>
    <row r="181" spans="1:216" customFormat="1" ht="15" x14ac:dyDescent="0.25">
      <c r="A181" s="44"/>
      <c r="B181" s="45"/>
      <c r="C181" s="203" t="s">
        <v>223</v>
      </c>
      <c r="D181" s="203"/>
      <c r="E181" s="203"/>
      <c r="F181" s="203"/>
      <c r="G181" s="203"/>
      <c r="H181" s="203"/>
      <c r="I181" s="203"/>
      <c r="J181" s="203"/>
      <c r="K181" s="203"/>
      <c r="L181" s="203"/>
      <c r="M181" s="203"/>
      <c r="N181" s="203"/>
      <c r="O181" s="203"/>
      <c r="P181" s="72">
        <v>0</v>
      </c>
      <c r="Q181" s="82"/>
      <c r="R181" s="83"/>
      <c r="HG181" s="71"/>
      <c r="HH181" s="8" t="s">
        <v>196</v>
      </c>
    </row>
    <row r="182" spans="1:216" customFormat="1" ht="15" x14ac:dyDescent="0.25">
      <c r="A182" s="44"/>
      <c r="B182" s="45"/>
      <c r="C182" s="204" t="s">
        <v>197</v>
      </c>
      <c r="D182" s="204"/>
      <c r="E182" s="204"/>
      <c r="F182" s="204"/>
      <c r="G182" s="204"/>
      <c r="H182" s="204"/>
      <c r="I182" s="204"/>
      <c r="J182" s="204"/>
      <c r="K182" s="204"/>
      <c r="L182" s="204"/>
      <c r="M182" s="204"/>
      <c r="N182" s="204"/>
      <c r="O182" s="204"/>
      <c r="P182" s="72">
        <v>5940.94</v>
      </c>
      <c r="Q182" s="82"/>
      <c r="R182" s="83"/>
      <c r="HG182" s="71"/>
      <c r="HH182" s="8" t="s">
        <v>197</v>
      </c>
    </row>
    <row r="183" spans="1:216" customFormat="1" ht="15" x14ac:dyDescent="0.25">
      <c r="A183" s="44"/>
      <c r="B183" s="45"/>
      <c r="C183" s="204" t="s">
        <v>198</v>
      </c>
      <c r="D183" s="204"/>
      <c r="E183" s="204"/>
      <c r="F183" s="204"/>
      <c r="G183" s="204"/>
      <c r="H183" s="204"/>
      <c r="I183" s="204"/>
      <c r="J183" s="204"/>
      <c r="K183" s="204"/>
      <c r="L183" s="204"/>
      <c r="M183" s="204"/>
      <c r="N183" s="204"/>
      <c r="O183" s="204"/>
      <c r="P183" s="72">
        <v>992949.82</v>
      </c>
      <c r="Q183" s="82"/>
      <c r="R183" s="83"/>
      <c r="HG183" s="71"/>
      <c r="HH183" s="8" t="s">
        <v>198</v>
      </c>
    </row>
    <row r="184" spans="1:216" customFormat="1" ht="15" x14ac:dyDescent="0.25">
      <c r="A184" s="44"/>
      <c r="B184" s="45"/>
      <c r="C184" s="204" t="s">
        <v>199</v>
      </c>
      <c r="D184" s="204"/>
      <c r="E184" s="204"/>
      <c r="F184" s="204"/>
      <c r="G184" s="204"/>
      <c r="H184" s="204"/>
      <c r="I184" s="204"/>
      <c r="J184" s="204"/>
      <c r="K184" s="204"/>
      <c r="L184" s="204"/>
      <c r="M184" s="204"/>
      <c r="N184" s="204"/>
      <c r="O184" s="204"/>
      <c r="P184" s="72">
        <v>966047.14</v>
      </c>
      <c r="Q184" s="82"/>
      <c r="R184" s="83"/>
      <c r="HG184" s="71"/>
      <c r="HH184" s="8" t="s">
        <v>199</v>
      </c>
    </row>
    <row r="185" spans="1:216" customFormat="1" ht="15" x14ac:dyDescent="0.25">
      <c r="A185" s="44"/>
      <c r="B185" s="45"/>
      <c r="C185" s="204" t="s">
        <v>200</v>
      </c>
      <c r="D185" s="204"/>
      <c r="E185" s="204"/>
      <c r="F185" s="204"/>
      <c r="G185" s="204"/>
      <c r="H185" s="204"/>
      <c r="I185" s="204"/>
      <c r="J185" s="204"/>
      <c r="K185" s="204"/>
      <c r="L185" s="204"/>
      <c r="M185" s="204"/>
      <c r="N185" s="204"/>
      <c r="O185" s="204"/>
      <c r="P185" s="73"/>
      <c r="Q185" s="82"/>
      <c r="R185" s="83"/>
      <c r="HG185" s="71"/>
      <c r="HH185" s="8" t="s">
        <v>200</v>
      </c>
    </row>
    <row r="186" spans="1:216" customFormat="1" ht="15" x14ac:dyDescent="0.25">
      <c r="A186" s="44"/>
      <c r="B186" s="45"/>
      <c r="C186" s="204" t="s">
        <v>201</v>
      </c>
      <c r="D186" s="204"/>
      <c r="E186" s="204"/>
      <c r="F186" s="204"/>
      <c r="G186" s="204"/>
      <c r="H186" s="204"/>
      <c r="I186" s="204"/>
      <c r="J186" s="204"/>
      <c r="K186" s="204"/>
      <c r="L186" s="204"/>
      <c r="M186" s="204"/>
      <c r="N186" s="204"/>
      <c r="O186" s="204"/>
      <c r="P186" s="72">
        <v>129757.57</v>
      </c>
      <c r="Q186" s="82"/>
      <c r="R186" s="83"/>
      <c r="HG186" s="71"/>
      <c r="HH186" s="8" t="s">
        <v>201</v>
      </c>
    </row>
    <row r="187" spans="1:216" customFormat="1" ht="15" x14ac:dyDescent="0.25">
      <c r="A187" s="44"/>
      <c r="B187" s="45"/>
      <c r="C187" s="204" t="s">
        <v>202</v>
      </c>
      <c r="D187" s="204"/>
      <c r="E187" s="204"/>
      <c r="F187" s="204"/>
      <c r="G187" s="204"/>
      <c r="H187" s="204"/>
      <c r="I187" s="204"/>
      <c r="J187" s="204"/>
      <c r="K187" s="204"/>
      <c r="L187" s="204"/>
      <c r="M187" s="204"/>
      <c r="N187" s="204"/>
      <c r="O187" s="204"/>
      <c r="P187" s="72">
        <v>1564.66</v>
      </c>
      <c r="Q187" s="82"/>
      <c r="R187" s="83"/>
      <c r="HG187" s="71"/>
      <c r="HH187" s="8" t="s">
        <v>202</v>
      </c>
    </row>
    <row r="188" spans="1:216" customFormat="1" ht="15" x14ac:dyDescent="0.25">
      <c r="A188" s="44"/>
      <c r="B188" s="45"/>
      <c r="C188" s="204" t="s">
        <v>203</v>
      </c>
      <c r="D188" s="204"/>
      <c r="E188" s="204"/>
      <c r="F188" s="204"/>
      <c r="G188" s="204"/>
      <c r="H188" s="204"/>
      <c r="I188" s="204"/>
      <c r="J188" s="204"/>
      <c r="K188" s="204"/>
      <c r="L188" s="204"/>
      <c r="M188" s="204"/>
      <c r="N188" s="204"/>
      <c r="O188" s="204"/>
      <c r="P188" s="74">
        <v>324.54000000000002</v>
      </c>
      <c r="Q188" s="82"/>
      <c r="R188" s="83"/>
      <c r="HG188" s="71"/>
      <c r="HH188" s="8" t="s">
        <v>203</v>
      </c>
    </row>
    <row r="189" spans="1:216" customFormat="1" ht="15" customHeight="1" x14ac:dyDescent="0.25">
      <c r="A189" s="44"/>
      <c r="B189" s="45"/>
      <c r="C189" s="203" t="s">
        <v>223</v>
      </c>
      <c r="D189" s="203"/>
      <c r="E189" s="203"/>
      <c r="F189" s="203"/>
      <c r="G189" s="203"/>
      <c r="H189" s="203"/>
      <c r="I189" s="203"/>
      <c r="J189" s="203"/>
      <c r="K189" s="203"/>
      <c r="L189" s="203"/>
      <c r="M189" s="203"/>
      <c r="N189" s="203"/>
      <c r="O189" s="203"/>
      <c r="P189" s="72">
        <v>0</v>
      </c>
      <c r="Q189" s="82"/>
      <c r="R189" s="83"/>
      <c r="HG189" s="71"/>
      <c r="HH189" s="8" t="s">
        <v>204</v>
      </c>
    </row>
    <row r="190" spans="1:216" customFormat="1" ht="15" x14ac:dyDescent="0.25">
      <c r="A190" s="44"/>
      <c r="B190" s="45"/>
      <c r="C190" s="204" t="s">
        <v>205</v>
      </c>
      <c r="D190" s="204"/>
      <c r="E190" s="204"/>
      <c r="F190" s="204"/>
      <c r="G190" s="204"/>
      <c r="H190" s="204"/>
      <c r="I190" s="204"/>
      <c r="J190" s="204"/>
      <c r="K190" s="204"/>
      <c r="L190" s="204"/>
      <c r="M190" s="204"/>
      <c r="N190" s="204"/>
      <c r="O190" s="204"/>
      <c r="P190" s="72">
        <v>120457.21</v>
      </c>
      <c r="Q190" s="82"/>
      <c r="R190" s="83"/>
      <c r="HG190" s="71"/>
      <c r="HH190" s="8" t="s">
        <v>205</v>
      </c>
    </row>
    <row r="191" spans="1:216" customFormat="1" ht="15" x14ac:dyDescent="0.25">
      <c r="A191" s="44"/>
      <c r="B191" s="45"/>
      <c r="C191" s="204" t="s">
        <v>206</v>
      </c>
      <c r="D191" s="204"/>
      <c r="E191" s="204"/>
      <c r="F191" s="204"/>
      <c r="G191" s="204"/>
      <c r="H191" s="204"/>
      <c r="I191" s="204"/>
      <c r="J191" s="204"/>
      <c r="K191" s="204"/>
      <c r="L191" s="204"/>
      <c r="M191" s="204"/>
      <c r="N191" s="204"/>
      <c r="O191" s="204"/>
      <c r="P191" s="72">
        <v>62143.17</v>
      </c>
      <c r="Q191" s="82"/>
      <c r="R191" s="83"/>
      <c r="HG191" s="71"/>
      <c r="HH191" s="8" t="s">
        <v>206</v>
      </c>
    </row>
    <row r="192" spans="1:216" customFormat="1" ht="15" x14ac:dyDescent="0.25">
      <c r="A192" s="44"/>
      <c r="B192" s="45"/>
      <c r="C192" s="204" t="s">
        <v>207</v>
      </c>
      <c r="D192" s="204"/>
      <c r="E192" s="204"/>
      <c r="F192" s="204"/>
      <c r="G192" s="204"/>
      <c r="H192" s="204"/>
      <c r="I192" s="204"/>
      <c r="J192" s="204"/>
      <c r="K192" s="204"/>
      <c r="L192" s="204"/>
      <c r="M192" s="204"/>
      <c r="N192" s="204"/>
      <c r="O192" s="204"/>
      <c r="P192" s="72">
        <v>5940.94</v>
      </c>
      <c r="Q192" s="82"/>
      <c r="R192" s="83"/>
      <c r="HG192" s="71"/>
      <c r="HH192" s="8" t="s">
        <v>207</v>
      </c>
    </row>
    <row r="193" spans="1:242" customFormat="1" ht="15" x14ac:dyDescent="0.25">
      <c r="A193" s="44"/>
      <c r="B193" s="45"/>
      <c r="C193" s="204" t="s">
        <v>208</v>
      </c>
      <c r="D193" s="204"/>
      <c r="E193" s="204"/>
      <c r="F193" s="204"/>
      <c r="G193" s="204"/>
      <c r="H193" s="204"/>
      <c r="I193" s="204"/>
      <c r="J193" s="204"/>
      <c r="K193" s="204"/>
      <c r="L193" s="204"/>
      <c r="M193" s="204"/>
      <c r="N193" s="204"/>
      <c r="O193" s="204"/>
      <c r="P193" s="72">
        <v>20961.740000000002</v>
      </c>
      <c r="Q193" s="82"/>
      <c r="R193" s="83"/>
      <c r="HG193" s="71"/>
      <c r="HH193" s="8" t="s">
        <v>208</v>
      </c>
    </row>
    <row r="194" spans="1:242" customFormat="1" ht="15" x14ac:dyDescent="0.25">
      <c r="A194" s="44"/>
      <c r="B194" s="45"/>
      <c r="C194" s="204" t="s">
        <v>200</v>
      </c>
      <c r="D194" s="204"/>
      <c r="E194" s="204"/>
      <c r="F194" s="204"/>
      <c r="G194" s="204"/>
      <c r="H194" s="204"/>
      <c r="I194" s="204"/>
      <c r="J194" s="204"/>
      <c r="K194" s="204"/>
      <c r="L194" s="204"/>
      <c r="M194" s="204"/>
      <c r="N194" s="204"/>
      <c r="O194" s="204"/>
      <c r="P194" s="73"/>
      <c r="Q194" s="82"/>
      <c r="R194" s="83"/>
      <c r="HG194" s="71"/>
      <c r="HH194" s="8" t="s">
        <v>200</v>
      </c>
    </row>
    <row r="195" spans="1:242" customFormat="1" ht="15" x14ac:dyDescent="0.25">
      <c r="A195" s="44"/>
      <c r="B195" s="45"/>
      <c r="C195" s="204" t="s">
        <v>201</v>
      </c>
      <c r="D195" s="204"/>
      <c r="E195" s="204"/>
      <c r="F195" s="204"/>
      <c r="G195" s="204"/>
      <c r="H195" s="204"/>
      <c r="I195" s="204"/>
      <c r="J195" s="204"/>
      <c r="K195" s="204"/>
      <c r="L195" s="204"/>
      <c r="M195" s="204"/>
      <c r="N195" s="204"/>
      <c r="O195" s="204"/>
      <c r="P195" s="72">
        <v>2663.28</v>
      </c>
      <c r="Q195" s="82"/>
      <c r="R195" s="83"/>
      <c r="HG195" s="71"/>
      <c r="HH195" s="8" t="s">
        <v>201</v>
      </c>
    </row>
    <row r="196" spans="1:242" customFormat="1" ht="15" x14ac:dyDescent="0.25">
      <c r="A196" s="44"/>
      <c r="B196" s="45"/>
      <c r="C196" s="204" t="s">
        <v>202</v>
      </c>
      <c r="D196" s="204"/>
      <c r="E196" s="204"/>
      <c r="F196" s="204"/>
      <c r="G196" s="204"/>
      <c r="H196" s="204"/>
      <c r="I196" s="204"/>
      <c r="J196" s="204"/>
      <c r="K196" s="204"/>
      <c r="L196" s="204"/>
      <c r="M196" s="204"/>
      <c r="N196" s="204"/>
      <c r="O196" s="204"/>
      <c r="P196" s="72">
        <v>1170.8699999999999</v>
      </c>
      <c r="Q196" s="82"/>
      <c r="R196" s="83"/>
      <c r="HG196" s="71"/>
      <c r="HH196" s="8" t="s">
        <v>202</v>
      </c>
    </row>
    <row r="197" spans="1:242" customFormat="1" ht="15" x14ac:dyDescent="0.25">
      <c r="A197" s="44"/>
      <c r="B197" s="45"/>
      <c r="C197" s="204" t="s">
        <v>203</v>
      </c>
      <c r="D197" s="204"/>
      <c r="E197" s="204"/>
      <c r="F197" s="204"/>
      <c r="G197" s="204"/>
      <c r="H197" s="204"/>
      <c r="I197" s="204"/>
      <c r="J197" s="204"/>
      <c r="K197" s="204"/>
      <c r="L197" s="204"/>
      <c r="M197" s="204"/>
      <c r="N197" s="204"/>
      <c r="O197" s="204"/>
      <c r="P197" s="74">
        <v>785.33</v>
      </c>
      <c r="Q197" s="82"/>
      <c r="R197" s="83"/>
      <c r="HG197" s="71"/>
      <c r="HH197" s="8" t="s">
        <v>203</v>
      </c>
    </row>
    <row r="198" spans="1:242" customFormat="1" ht="15" customHeight="1" x14ac:dyDescent="0.25">
      <c r="A198" s="44"/>
      <c r="B198" s="45"/>
      <c r="C198" s="203" t="s">
        <v>223</v>
      </c>
      <c r="D198" s="203"/>
      <c r="E198" s="203"/>
      <c r="F198" s="203"/>
      <c r="G198" s="203"/>
      <c r="H198" s="203"/>
      <c r="I198" s="203"/>
      <c r="J198" s="203"/>
      <c r="K198" s="203"/>
      <c r="L198" s="203"/>
      <c r="M198" s="203"/>
      <c r="N198" s="203"/>
      <c r="O198" s="203"/>
      <c r="P198" s="72">
        <v>0</v>
      </c>
      <c r="Q198" s="82"/>
      <c r="R198" s="83"/>
      <c r="HG198" s="71"/>
      <c r="HH198" s="8" t="s">
        <v>204</v>
      </c>
    </row>
    <row r="199" spans="1:242" customFormat="1" ht="15" x14ac:dyDescent="0.25">
      <c r="A199" s="44"/>
      <c r="B199" s="45"/>
      <c r="C199" s="204" t="s">
        <v>205</v>
      </c>
      <c r="D199" s="204"/>
      <c r="E199" s="204"/>
      <c r="F199" s="204"/>
      <c r="G199" s="204"/>
      <c r="H199" s="204"/>
      <c r="I199" s="204"/>
      <c r="J199" s="204"/>
      <c r="K199" s="204"/>
      <c r="L199" s="204"/>
      <c r="M199" s="204"/>
      <c r="N199" s="204"/>
      <c r="O199" s="204"/>
      <c r="P199" s="72">
        <v>2265.7399999999998</v>
      </c>
      <c r="Q199" s="82"/>
      <c r="R199" s="83"/>
      <c r="HG199" s="71"/>
      <c r="HH199" s="8" t="s">
        <v>205</v>
      </c>
    </row>
    <row r="200" spans="1:242" customFormat="1" ht="15" x14ac:dyDescent="0.25">
      <c r="A200" s="44"/>
      <c r="B200" s="45"/>
      <c r="C200" s="204" t="s">
        <v>206</v>
      </c>
      <c r="D200" s="204"/>
      <c r="E200" s="204"/>
      <c r="F200" s="204"/>
      <c r="G200" s="204"/>
      <c r="H200" s="204"/>
      <c r="I200" s="204"/>
      <c r="J200" s="204"/>
      <c r="K200" s="204"/>
      <c r="L200" s="204"/>
      <c r="M200" s="204"/>
      <c r="N200" s="204"/>
      <c r="O200" s="204"/>
      <c r="P200" s="74">
        <v>996.65</v>
      </c>
      <c r="Q200" s="82"/>
      <c r="R200" s="83"/>
      <c r="HG200" s="71"/>
      <c r="HH200" s="8" t="s">
        <v>206</v>
      </c>
    </row>
    <row r="201" spans="1:242" customFormat="1" ht="15" x14ac:dyDescent="0.25">
      <c r="A201" s="44"/>
      <c r="B201" s="45"/>
      <c r="C201" s="204" t="s">
        <v>209</v>
      </c>
      <c r="D201" s="204"/>
      <c r="E201" s="204"/>
      <c r="F201" s="204"/>
      <c r="G201" s="204"/>
      <c r="H201" s="204"/>
      <c r="I201" s="204"/>
      <c r="J201" s="204"/>
      <c r="K201" s="204"/>
      <c r="L201" s="204"/>
      <c r="M201" s="204"/>
      <c r="N201" s="204"/>
      <c r="O201" s="204"/>
      <c r="P201" s="72">
        <v>133530.72</v>
      </c>
      <c r="Q201" s="82"/>
      <c r="R201" s="83"/>
      <c r="HG201" s="71"/>
      <c r="HH201" s="8" t="s">
        <v>209</v>
      </c>
    </row>
    <row r="202" spans="1:242" customFormat="1" ht="15" x14ac:dyDescent="0.25">
      <c r="A202" s="44"/>
      <c r="B202" s="45"/>
      <c r="C202" s="204" t="s">
        <v>210</v>
      </c>
      <c r="D202" s="204"/>
      <c r="E202" s="204"/>
      <c r="F202" s="204"/>
      <c r="G202" s="204"/>
      <c r="H202" s="204"/>
      <c r="I202" s="204"/>
      <c r="J202" s="204"/>
      <c r="K202" s="204"/>
      <c r="L202" s="204"/>
      <c r="M202" s="204"/>
      <c r="N202" s="204"/>
      <c r="O202" s="204"/>
      <c r="P202" s="72">
        <v>122722.95</v>
      </c>
      <c r="Q202" s="82"/>
      <c r="R202" s="83"/>
      <c r="HG202" s="71"/>
      <c r="HH202" s="8" t="s">
        <v>210</v>
      </c>
    </row>
    <row r="203" spans="1:242" customFormat="1" ht="15" x14ac:dyDescent="0.25">
      <c r="A203" s="44"/>
      <c r="B203" s="45"/>
      <c r="C203" s="204" t="s">
        <v>211</v>
      </c>
      <c r="D203" s="204"/>
      <c r="E203" s="204"/>
      <c r="F203" s="204"/>
      <c r="G203" s="204"/>
      <c r="H203" s="204"/>
      <c r="I203" s="204"/>
      <c r="J203" s="204"/>
      <c r="K203" s="204"/>
      <c r="L203" s="204"/>
      <c r="M203" s="204"/>
      <c r="N203" s="204"/>
      <c r="O203" s="204"/>
      <c r="P203" s="72">
        <v>63139.82</v>
      </c>
      <c r="Q203" s="82"/>
      <c r="R203" s="83"/>
      <c r="HG203" s="71"/>
      <c r="HH203" s="8" t="s">
        <v>211</v>
      </c>
    </row>
    <row r="204" spans="1:242" customFormat="1" ht="15" x14ac:dyDescent="0.25">
      <c r="A204" s="44"/>
      <c r="B204" s="68"/>
      <c r="C204" s="203" t="s">
        <v>225</v>
      </c>
      <c r="D204" s="203"/>
      <c r="E204" s="203"/>
      <c r="F204" s="203"/>
      <c r="G204" s="203"/>
      <c r="H204" s="203"/>
      <c r="I204" s="203"/>
      <c r="J204" s="203"/>
      <c r="K204" s="203"/>
      <c r="L204" s="203"/>
      <c r="M204" s="203"/>
      <c r="N204" s="203"/>
      <c r="O204" s="203"/>
      <c r="P204" s="102">
        <f>P170-P147</f>
        <v>328069.95999999996</v>
      </c>
      <c r="Q204" s="82"/>
      <c r="R204" s="103"/>
      <c r="S204" s="104"/>
      <c r="T204" s="104"/>
      <c r="HG204" s="71"/>
      <c r="HI204" s="71" t="s">
        <v>219</v>
      </c>
    </row>
    <row r="205" spans="1:242" customFormat="1" ht="15" x14ac:dyDescent="0.25">
      <c r="A205" s="44"/>
      <c r="B205" s="45"/>
      <c r="C205" s="203" t="s">
        <v>224</v>
      </c>
      <c r="D205" s="203"/>
      <c r="E205" s="203"/>
      <c r="F205" s="203"/>
      <c r="G205" s="203"/>
      <c r="H205" s="203"/>
      <c r="I205" s="203"/>
      <c r="J205" s="203"/>
      <c r="K205" s="203"/>
      <c r="L205" s="203"/>
      <c r="M205" s="203"/>
      <c r="N205" s="203"/>
      <c r="O205" s="203"/>
      <c r="P205" s="102">
        <f>P204*0.22</f>
        <v>72175.391199999998</v>
      </c>
      <c r="Q205" s="82"/>
      <c r="R205" s="103"/>
      <c r="S205" s="104"/>
      <c r="T205" s="104"/>
      <c r="HG205" s="71"/>
      <c r="HH205" s="8" t="s">
        <v>213</v>
      </c>
      <c r="HI205" s="71"/>
    </row>
    <row r="206" spans="1:242" customFormat="1" ht="15" x14ac:dyDescent="0.25">
      <c r="A206" s="44"/>
      <c r="B206" s="45"/>
      <c r="C206" s="203" t="s">
        <v>219</v>
      </c>
      <c r="D206" s="203"/>
      <c r="E206" s="203"/>
      <c r="F206" s="203"/>
      <c r="G206" s="203"/>
      <c r="H206" s="203"/>
      <c r="I206" s="203"/>
      <c r="J206" s="203"/>
      <c r="K206" s="105"/>
      <c r="L206" s="101"/>
      <c r="M206" s="101"/>
      <c r="N206" s="106"/>
      <c r="O206" s="107"/>
      <c r="P206" s="102">
        <f>P204+P205</f>
        <v>400245.35119999998</v>
      </c>
      <c r="Q206" s="82"/>
      <c r="R206" s="103"/>
      <c r="S206" s="104"/>
      <c r="T206" s="104"/>
      <c r="HG206" s="71"/>
      <c r="HI206" s="71"/>
      <c r="HJ206" s="8" t="s">
        <v>214</v>
      </c>
    </row>
    <row r="207" spans="1:242" customFormat="1" ht="15" x14ac:dyDescent="0.25">
      <c r="A207" s="44"/>
      <c r="B207" s="45"/>
      <c r="C207" s="204"/>
      <c r="D207" s="204"/>
      <c r="E207" s="204"/>
      <c r="F207" s="204"/>
      <c r="G207" s="204"/>
      <c r="H207" s="204"/>
      <c r="I207" s="204"/>
      <c r="J207" s="204"/>
      <c r="K207" s="76"/>
      <c r="L207" s="69"/>
      <c r="M207" s="69"/>
      <c r="O207" s="77"/>
      <c r="P207" s="74"/>
      <c r="Q207" s="82"/>
      <c r="R207" s="103"/>
      <c r="S207" s="104"/>
      <c r="T207" s="104"/>
      <c r="HG207" s="71"/>
      <c r="HI207" s="71"/>
      <c r="HJ207" s="8" t="s">
        <v>216</v>
      </c>
    </row>
    <row r="208" spans="1:242" s="84" customFormat="1" ht="1.5" customHeight="1" x14ac:dyDescent="0.2">
      <c r="A208" s="78"/>
      <c r="B208" s="62"/>
      <c r="C208" s="60"/>
      <c r="D208" s="60"/>
      <c r="E208" s="60"/>
      <c r="F208" s="60"/>
      <c r="G208" s="60"/>
      <c r="H208" s="60"/>
      <c r="I208" s="60"/>
      <c r="J208" s="60"/>
      <c r="K208" s="60"/>
      <c r="L208" s="85"/>
      <c r="M208" s="86"/>
      <c r="N208" s="87"/>
      <c r="O208" s="88"/>
      <c r="P208" s="89"/>
      <c r="Q208" s="90"/>
      <c r="R208" s="90"/>
      <c r="AB208" s="3"/>
      <c r="AC208" s="3"/>
      <c r="AD208" s="3"/>
      <c r="AE208" s="3"/>
      <c r="AF208" s="3"/>
      <c r="AG208" s="3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3"/>
      <c r="AS208" s="3"/>
      <c r="AT208" s="3"/>
      <c r="AU208" s="3"/>
      <c r="AV208" s="3"/>
      <c r="AW208" s="3"/>
      <c r="AX208" s="7"/>
      <c r="AY208" s="7"/>
      <c r="AZ208" s="7"/>
      <c r="BA208" s="7"/>
      <c r="BB208" s="7"/>
      <c r="BC208" s="7"/>
      <c r="BD208" s="7"/>
      <c r="BE208" s="7"/>
      <c r="BF208" s="7"/>
      <c r="BG208" s="7"/>
      <c r="BH208" s="3"/>
      <c r="BI208" s="3"/>
      <c r="BJ208" s="3"/>
      <c r="BK208" s="3"/>
      <c r="BL208" s="3"/>
      <c r="BM208" s="3"/>
      <c r="BN208" s="7"/>
      <c r="BO208" s="7"/>
      <c r="BP208" s="7"/>
      <c r="BQ208" s="7"/>
      <c r="BR208" s="7"/>
      <c r="BS208" s="7"/>
      <c r="BT208" s="7"/>
      <c r="BU208" s="7"/>
      <c r="BV208" s="7"/>
      <c r="BW208" s="7"/>
      <c r="BX208" s="3"/>
      <c r="BY208" s="3"/>
      <c r="BZ208" s="3"/>
      <c r="CA208" s="3"/>
      <c r="CB208" s="3"/>
      <c r="CC208" s="3"/>
      <c r="CD208" s="7"/>
      <c r="CE208" s="7"/>
      <c r="CF208" s="7"/>
      <c r="CG208" s="7"/>
      <c r="CH208" s="7"/>
      <c r="CI208" s="7"/>
      <c r="CJ208" s="7"/>
      <c r="CK208" s="7"/>
      <c r="CL208" s="7"/>
      <c r="CM208" s="7"/>
      <c r="CN208" s="3"/>
      <c r="CO208" s="3"/>
      <c r="CP208" s="3"/>
      <c r="CQ208" s="3"/>
      <c r="CR208" s="3"/>
      <c r="CS208" s="3"/>
      <c r="CT208" s="7"/>
      <c r="CU208" s="7"/>
      <c r="CV208" s="7"/>
      <c r="CW208" s="7"/>
      <c r="CX208" s="7"/>
      <c r="CY208" s="7"/>
      <c r="CZ208" s="7"/>
      <c r="DA208" s="7"/>
      <c r="DB208" s="7"/>
      <c r="DC208" s="7"/>
      <c r="DD208" s="3"/>
      <c r="DE208" s="3"/>
      <c r="DF208" s="3"/>
      <c r="DG208" s="3"/>
      <c r="DH208" s="3"/>
      <c r="DI208" s="3"/>
      <c r="DJ208" s="7"/>
      <c r="DK208" s="7"/>
      <c r="DL208" s="7"/>
      <c r="DM208" s="7"/>
      <c r="DN208" s="7"/>
      <c r="DO208" s="7"/>
      <c r="DP208" s="7"/>
      <c r="DQ208" s="7"/>
      <c r="DR208" s="7"/>
      <c r="DS208" s="7"/>
      <c r="DT208" s="3"/>
      <c r="DU208" s="3"/>
      <c r="DV208" s="3"/>
      <c r="DW208" s="3"/>
      <c r="DX208" s="3"/>
      <c r="DY208" s="3"/>
      <c r="DZ208" s="7"/>
      <c r="EA208" s="7"/>
      <c r="EB208" s="7"/>
      <c r="EC208" s="7"/>
      <c r="ED208" s="7"/>
      <c r="EE208" s="7"/>
      <c r="EF208" s="7"/>
      <c r="EG208" s="7"/>
      <c r="EH208" s="7"/>
      <c r="EI208" s="7"/>
      <c r="EJ208" s="22"/>
      <c r="EK208" s="22"/>
      <c r="EL208" s="22"/>
      <c r="EM208" s="22"/>
      <c r="EN208" s="22"/>
      <c r="EO208" s="22"/>
      <c r="EP208" s="22"/>
      <c r="EQ208" s="22"/>
      <c r="ER208" s="22"/>
      <c r="ES208" s="22"/>
      <c r="ET208" s="22"/>
      <c r="EU208" s="22"/>
      <c r="EV208" s="22"/>
      <c r="EW208" s="22"/>
      <c r="EX208" s="22"/>
      <c r="EY208" s="22"/>
      <c r="EZ208" s="22"/>
      <c r="FA208" s="22"/>
      <c r="FB208" s="22"/>
      <c r="FC208" s="22"/>
      <c r="FD208" s="22"/>
      <c r="FE208" s="22"/>
      <c r="FF208" s="22"/>
      <c r="FG208" s="22"/>
      <c r="FH208" s="22"/>
      <c r="FI208" s="22"/>
      <c r="FJ208" s="22"/>
      <c r="FK208" s="22"/>
      <c r="FL208" s="22"/>
      <c r="FM208" s="22"/>
      <c r="FN208" s="22"/>
      <c r="FO208" s="22"/>
      <c r="FP208" s="22"/>
      <c r="FQ208" s="22"/>
      <c r="FR208" s="22"/>
      <c r="FS208" s="22"/>
      <c r="FT208" s="22"/>
      <c r="FU208" s="22"/>
      <c r="FV208" s="22"/>
      <c r="FW208" s="22"/>
      <c r="FX208" s="22"/>
      <c r="FY208" s="22"/>
      <c r="FZ208" s="22"/>
      <c r="GA208" s="22"/>
      <c r="GB208" s="22"/>
      <c r="GC208" s="22"/>
      <c r="GD208" s="22"/>
      <c r="GE208" s="22"/>
      <c r="GF208" s="7"/>
      <c r="GG208" s="7"/>
      <c r="GH208" s="7"/>
      <c r="GI208" s="7"/>
      <c r="GJ208" s="7"/>
      <c r="GK208" s="91"/>
      <c r="GL208" s="91"/>
      <c r="GM208" s="91"/>
      <c r="GN208" s="91"/>
      <c r="GO208" s="7"/>
      <c r="GP208" s="3"/>
      <c r="GQ208" s="3"/>
      <c r="GR208" s="3"/>
      <c r="GS208" s="3"/>
      <c r="GT208" s="3"/>
      <c r="GU208" s="3"/>
      <c r="GV208" s="3"/>
      <c r="GW208" s="3"/>
      <c r="GX208" s="3"/>
      <c r="GY208" s="3"/>
      <c r="GZ208" s="3"/>
      <c r="HA208" s="3"/>
      <c r="HB208" s="3"/>
      <c r="HC208" s="8"/>
      <c r="HD208" s="8"/>
      <c r="HE208" s="8"/>
      <c r="HF208" s="8"/>
      <c r="HG208" s="8"/>
      <c r="HH208" s="8"/>
      <c r="HI208" s="8"/>
      <c r="HJ208" s="8"/>
      <c r="HK208" s="8"/>
      <c r="HL208" s="8"/>
      <c r="HM208" s="8"/>
      <c r="HN208" s="8"/>
      <c r="HO208" s="8"/>
      <c r="HP208" s="8"/>
      <c r="HQ208" s="9"/>
      <c r="HR208" s="9"/>
      <c r="HS208" s="9"/>
      <c r="HT208" s="9"/>
      <c r="HU208" s="9"/>
      <c r="HV208" s="9"/>
      <c r="HW208" s="8"/>
      <c r="HX208" s="8"/>
      <c r="HY208" s="8"/>
      <c r="HZ208" s="8"/>
      <c r="IA208" s="8"/>
      <c r="IB208" s="8"/>
      <c r="IC208" s="9"/>
      <c r="ID208" s="9"/>
      <c r="IE208" s="9"/>
      <c r="IF208" s="9"/>
      <c r="IG208" s="9"/>
      <c r="IH208" s="9"/>
    </row>
    <row r="209" spans="1:242" s="84" customFormat="1" ht="14.25" customHeight="1" x14ac:dyDescent="0.2">
      <c r="A209" s="10"/>
      <c r="B209" s="92"/>
      <c r="C209" s="30"/>
      <c r="D209" s="30"/>
      <c r="E209" s="30"/>
      <c r="F209" s="30"/>
      <c r="G209" s="30"/>
      <c r="H209" s="30"/>
      <c r="I209" s="30"/>
      <c r="J209" s="30"/>
      <c r="K209" s="30"/>
      <c r="L209" s="93"/>
      <c r="M209" s="94"/>
      <c r="N209" s="95"/>
      <c r="O209" s="10"/>
      <c r="P209" s="10"/>
      <c r="Q209" s="90"/>
      <c r="R209" s="90"/>
      <c r="AB209" s="3"/>
      <c r="AC209" s="3"/>
      <c r="AD209" s="3"/>
      <c r="AE209" s="3"/>
      <c r="AF209" s="3"/>
      <c r="AG209" s="3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3"/>
      <c r="AS209" s="3"/>
      <c r="AT209" s="3"/>
      <c r="AU209" s="3"/>
      <c r="AV209" s="3"/>
      <c r="AW209" s="3"/>
      <c r="AX209" s="7"/>
      <c r="AY209" s="7"/>
      <c r="AZ209" s="7"/>
      <c r="BA209" s="7"/>
      <c r="BB209" s="7"/>
      <c r="BC209" s="7"/>
      <c r="BD209" s="7"/>
      <c r="BE209" s="7"/>
      <c r="BF209" s="7"/>
      <c r="BG209" s="7"/>
      <c r="BH209" s="3"/>
      <c r="BI209" s="3"/>
      <c r="BJ209" s="3"/>
      <c r="BK209" s="3"/>
      <c r="BL209" s="3"/>
      <c r="BM209" s="3"/>
      <c r="BN209" s="7"/>
      <c r="BO209" s="7"/>
      <c r="BP209" s="7"/>
      <c r="BQ209" s="7"/>
      <c r="BR209" s="7"/>
      <c r="BS209" s="7"/>
      <c r="BT209" s="7"/>
      <c r="BU209" s="7"/>
      <c r="BV209" s="7"/>
      <c r="BW209" s="7"/>
      <c r="BX209" s="3"/>
      <c r="BY209" s="3"/>
      <c r="BZ209" s="3"/>
      <c r="CA209" s="3"/>
      <c r="CB209" s="3"/>
      <c r="CC209" s="3"/>
      <c r="CD209" s="7"/>
      <c r="CE209" s="7"/>
      <c r="CF209" s="7"/>
      <c r="CG209" s="7"/>
      <c r="CH209" s="7"/>
      <c r="CI209" s="7"/>
      <c r="CJ209" s="7"/>
      <c r="CK209" s="7"/>
      <c r="CL209" s="7"/>
      <c r="CM209" s="7"/>
      <c r="CN209" s="3"/>
      <c r="CO209" s="3"/>
      <c r="CP209" s="3"/>
      <c r="CQ209" s="3"/>
      <c r="CR209" s="3"/>
      <c r="CS209" s="3"/>
      <c r="CT209" s="7"/>
      <c r="CU209" s="7"/>
      <c r="CV209" s="7"/>
      <c r="CW209" s="7"/>
      <c r="CX209" s="7"/>
      <c r="CY209" s="7"/>
      <c r="CZ209" s="7"/>
      <c r="DA209" s="7"/>
      <c r="DB209" s="7"/>
      <c r="DC209" s="7"/>
      <c r="DD209" s="3"/>
      <c r="DE209" s="3"/>
      <c r="DF209" s="3"/>
      <c r="DG209" s="3"/>
      <c r="DH209" s="3"/>
      <c r="DI209" s="3"/>
      <c r="DJ209" s="7"/>
      <c r="DK209" s="7"/>
      <c r="DL209" s="7"/>
      <c r="DM209" s="7"/>
      <c r="DN209" s="7"/>
      <c r="DO209" s="7"/>
      <c r="DP209" s="7"/>
      <c r="DQ209" s="7"/>
      <c r="DR209" s="7"/>
      <c r="DS209" s="7"/>
      <c r="DT209" s="3"/>
      <c r="DU209" s="3"/>
      <c r="DV209" s="3"/>
      <c r="DW209" s="3"/>
      <c r="DX209" s="3"/>
      <c r="DY209" s="3"/>
      <c r="DZ209" s="7"/>
      <c r="EA209" s="7"/>
      <c r="EB209" s="7"/>
      <c r="EC209" s="7"/>
      <c r="ED209" s="7"/>
      <c r="EE209" s="7"/>
      <c r="EF209" s="7"/>
      <c r="EG209" s="7"/>
      <c r="EH209" s="7"/>
      <c r="EI209" s="7"/>
      <c r="EJ209" s="22"/>
      <c r="EK209" s="22"/>
      <c r="EL209" s="22"/>
      <c r="EM209" s="22"/>
      <c r="EN209" s="22"/>
      <c r="EO209" s="22"/>
      <c r="EP209" s="22"/>
      <c r="EQ209" s="22"/>
      <c r="ER209" s="22"/>
      <c r="ES209" s="22"/>
      <c r="ET209" s="22"/>
      <c r="EU209" s="22"/>
      <c r="EV209" s="22"/>
      <c r="EW209" s="22"/>
      <c r="EX209" s="22"/>
      <c r="EY209" s="22"/>
      <c r="EZ209" s="22"/>
      <c r="FA209" s="22"/>
      <c r="FB209" s="22"/>
      <c r="FC209" s="22"/>
      <c r="FD209" s="22"/>
      <c r="FE209" s="22"/>
      <c r="FF209" s="22"/>
      <c r="FG209" s="22"/>
      <c r="FH209" s="22"/>
      <c r="FI209" s="22"/>
      <c r="FJ209" s="22"/>
      <c r="FK209" s="22"/>
      <c r="FL209" s="22"/>
      <c r="FM209" s="22"/>
      <c r="FN209" s="22"/>
      <c r="FO209" s="22"/>
      <c r="FP209" s="22"/>
      <c r="FQ209" s="22"/>
      <c r="FR209" s="22"/>
      <c r="FS209" s="22"/>
      <c r="FT209" s="22"/>
      <c r="FU209" s="22"/>
      <c r="FV209" s="22"/>
      <c r="FW209" s="22"/>
      <c r="FX209" s="22"/>
      <c r="FY209" s="22"/>
      <c r="FZ209" s="22"/>
      <c r="GA209" s="22"/>
      <c r="GB209" s="22"/>
      <c r="GC209" s="22"/>
      <c r="GD209" s="22"/>
      <c r="GE209" s="22"/>
      <c r="GF209" s="7"/>
      <c r="GG209" s="7"/>
      <c r="GH209" s="7"/>
      <c r="GI209" s="7"/>
      <c r="GJ209" s="7"/>
      <c r="GK209" s="91"/>
      <c r="GL209" s="91"/>
      <c r="GM209" s="91"/>
      <c r="GN209" s="91"/>
      <c r="GO209" s="7"/>
      <c r="GP209" s="3"/>
      <c r="GQ209" s="3"/>
      <c r="GR209" s="3"/>
      <c r="GS209" s="3"/>
      <c r="GT209" s="3"/>
      <c r="GU209" s="3"/>
      <c r="GV209" s="3"/>
      <c r="GW209" s="3"/>
      <c r="GX209" s="3"/>
      <c r="GY209" s="3"/>
      <c r="GZ209" s="3"/>
      <c r="HA209" s="3"/>
      <c r="HB209" s="3"/>
      <c r="HC209" s="8"/>
      <c r="HD209" s="8"/>
      <c r="HE209" s="8"/>
      <c r="HF209" s="8"/>
      <c r="HG209" s="8"/>
      <c r="HH209" s="8"/>
      <c r="HI209" s="8"/>
      <c r="HJ209" s="8"/>
      <c r="HK209" s="8"/>
      <c r="HL209" s="8"/>
      <c r="HM209" s="8"/>
      <c r="HN209" s="8"/>
      <c r="HO209" s="8"/>
      <c r="HP209" s="8"/>
      <c r="HQ209" s="9"/>
      <c r="HR209" s="9"/>
      <c r="HS209" s="9"/>
      <c r="HT209" s="9"/>
      <c r="HU209" s="9"/>
      <c r="HV209" s="9"/>
      <c r="HW209" s="8"/>
      <c r="HX209" s="8"/>
      <c r="HY209" s="8"/>
      <c r="HZ209" s="8"/>
      <c r="IA209" s="8"/>
      <c r="IB209" s="8"/>
      <c r="IC209" s="9"/>
      <c r="ID209" s="9"/>
      <c r="IE209" s="9"/>
      <c r="IF209" s="9"/>
      <c r="IG209" s="9"/>
      <c r="IH209" s="9"/>
    </row>
    <row r="210" spans="1:242" s="20" customFormat="1" ht="15" x14ac:dyDescent="0.25">
      <c r="A210" s="12"/>
      <c r="B210" s="96" t="s">
        <v>220</v>
      </c>
      <c r="C210" s="201"/>
      <c r="D210" s="201"/>
      <c r="E210" s="201"/>
      <c r="F210" s="201"/>
      <c r="G210" s="201"/>
      <c r="H210" s="201"/>
      <c r="I210" s="202"/>
      <c r="J210" s="202"/>
      <c r="K210" s="202"/>
      <c r="L210" s="202"/>
      <c r="M210" s="202"/>
      <c r="N210" s="202"/>
      <c r="O210"/>
      <c r="P210"/>
      <c r="Q210" s="2"/>
      <c r="R210" s="2"/>
      <c r="S210"/>
      <c r="T210"/>
      <c r="U210"/>
      <c r="V210"/>
      <c r="W210"/>
      <c r="X210"/>
      <c r="Y210"/>
      <c r="Z210"/>
      <c r="AA210"/>
      <c r="AB210" s="13"/>
      <c r="AC210" s="13"/>
      <c r="AD210" s="13"/>
      <c r="AE210" s="13"/>
      <c r="AF210" s="13"/>
      <c r="AG210" s="13"/>
      <c r="AH210" s="14"/>
      <c r="AI210" s="14"/>
      <c r="AJ210" s="14"/>
      <c r="AK210" s="14"/>
      <c r="AL210" s="14"/>
      <c r="AM210" s="14"/>
      <c r="AN210" s="14"/>
      <c r="AO210" s="14"/>
      <c r="AP210" s="14"/>
      <c r="AQ210" s="14"/>
      <c r="AR210" s="13"/>
      <c r="AS210" s="13"/>
      <c r="AT210" s="13"/>
      <c r="AU210" s="13"/>
      <c r="AV210" s="13"/>
      <c r="AW210" s="13"/>
      <c r="AX210" s="14"/>
      <c r="AY210" s="14"/>
      <c r="AZ210" s="14"/>
      <c r="BA210" s="14"/>
      <c r="BB210" s="14"/>
      <c r="BC210" s="14"/>
      <c r="BD210" s="14"/>
      <c r="BE210" s="14"/>
      <c r="BF210" s="14"/>
      <c r="BG210" s="14"/>
      <c r="BH210" s="13"/>
      <c r="BI210" s="13"/>
      <c r="BJ210" s="13"/>
      <c r="BK210" s="13"/>
      <c r="BL210" s="13"/>
      <c r="BM210" s="13"/>
      <c r="BN210" s="14"/>
      <c r="BO210" s="14"/>
      <c r="BP210" s="14"/>
      <c r="BQ210" s="14"/>
      <c r="BR210" s="14"/>
      <c r="BS210" s="14"/>
      <c r="BT210" s="14"/>
      <c r="BU210" s="14"/>
      <c r="BV210" s="14"/>
      <c r="BW210" s="14"/>
      <c r="BX210" s="13"/>
      <c r="BY210" s="13"/>
      <c r="BZ210" s="13"/>
      <c r="CA210" s="13"/>
      <c r="CB210" s="13"/>
      <c r="CC210" s="13"/>
      <c r="CD210" s="14"/>
      <c r="CE210" s="14"/>
      <c r="CF210" s="14"/>
      <c r="CG210" s="14"/>
      <c r="CH210" s="14"/>
      <c r="CI210" s="14"/>
      <c r="CJ210" s="14"/>
      <c r="CK210" s="14"/>
      <c r="CL210" s="14"/>
      <c r="CM210" s="14"/>
      <c r="CN210" s="13"/>
      <c r="CO210" s="13"/>
      <c r="CP210" s="13"/>
      <c r="CQ210" s="13"/>
      <c r="CR210" s="13"/>
      <c r="CS210" s="13"/>
      <c r="CT210" s="14"/>
      <c r="CU210" s="14"/>
      <c r="CV210" s="14"/>
      <c r="CW210" s="14"/>
      <c r="CX210" s="14"/>
      <c r="CY210" s="14"/>
      <c r="CZ210" s="14"/>
      <c r="DA210" s="14"/>
      <c r="DB210" s="14"/>
      <c r="DC210" s="14"/>
      <c r="DD210" s="13"/>
      <c r="DE210" s="13"/>
      <c r="DF210" s="13"/>
      <c r="DG210" s="13"/>
      <c r="DH210" s="13"/>
      <c r="DI210" s="13"/>
      <c r="DJ210" s="14"/>
      <c r="DK210" s="14"/>
      <c r="DL210" s="14"/>
      <c r="DM210" s="14"/>
      <c r="DN210" s="14"/>
      <c r="DO210" s="14"/>
      <c r="DP210" s="14"/>
      <c r="DQ210" s="14"/>
      <c r="DR210" s="14"/>
      <c r="DS210" s="14"/>
      <c r="DT210" s="13"/>
      <c r="DU210" s="13"/>
      <c r="DV210" s="13"/>
      <c r="DW210" s="13"/>
      <c r="DX210" s="13"/>
      <c r="DY210" s="13"/>
      <c r="DZ210" s="14"/>
      <c r="EA210" s="14"/>
      <c r="EB210" s="14"/>
      <c r="EC210" s="14"/>
      <c r="ED210" s="14"/>
      <c r="EE210" s="14"/>
      <c r="EF210" s="14"/>
      <c r="EG210" s="14"/>
      <c r="EH210" s="14"/>
      <c r="EI210" s="14"/>
      <c r="EJ210" s="19"/>
      <c r="EK210" s="19"/>
      <c r="EL210" s="19"/>
      <c r="EM210" s="19"/>
      <c r="EN210" s="19"/>
      <c r="EO210" s="19"/>
      <c r="EP210" s="19"/>
      <c r="EQ210" s="19"/>
      <c r="ER210" s="19"/>
      <c r="ES210" s="19"/>
      <c r="ET210" s="19"/>
      <c r="EU210" s="19"/>
      <c r="EV210" s="19"/>
      <c r="EW210" s="19"/>
      <c r="EX210" s="19"/>
      <c r="EY210" s="19"/>
      <c r="EZ210" s="19"/>
      <c r="FA210" s="19"/>
      <c r="FB210" s="19"/>
      <c r="FC210" s="19"/>
      <c r="FD210" s="19"/>
      <c r="FE210" s="19"/>
      <c r="FF210" s="19"/>
      <c r="FG210" s="19"/>
      <c r="FH210" s="19"/>
      <c r="FI210" s="19"/>
      <c r="FJ210" s="19"/>
      <c r="FK210" s="19"/>
      <c r="FL210" s="19"/>
      <c r="FM210" s="19"/>
      <c r="FN210" s="19"/>
      <c r="FO210" s="19"/>
      <c r="FP210" s="19"/>
      <c r="FQ210" s="19"/>
      <c r="FR210" s="19"/>
      <c r="FS210" s="19"/>
      <c r="FT210" s="19"/>
      <c r="FU210" s="19"/>
      <c r="FV210" s="19"/>
      <c r="FW210" s="19"/>
      <c r="FX210" s="19"/>
      <c r="FY210" s="19"/>
      <c r="FZ210" s="19"/>
      <c r="GA210" s="19"/>
      <c r="GB210" s="19"/>
      <c r="GC210" s="19"/>
      <c r="GD210" s="19"/>
      <c r="GE210" s="19"/>
      <c r="GF210" s="14"/>
      <c r="GG210" s="14"/>
      <c r="GH210" s="14"/>
      <c r="GI210" s="14"/>
      <c r="GJ210" s="14"/>
      <c r="GK210" s="17"/>
      <c r="GL210" s="17"/>
      <c r="GM210" s="17"/>
      <c r="GN210" s="17"/>
      <c r="GO210" s="97"/>
      <c r="GP210" s="13"/>
      <c r="GQ210" s="13"/>
      <c r="GR210" s="13"/>
      <c r="GS210" s="13"/>
      <c r="GT210" s="13"/>
      <c r="GU210" s="13"/>
      <c r="GV210" s="13"/>
      <c r="GW210" s="13"/>
      <c r="GX210" s="13"/>
      <c r="GY210" s="13"/>
      <c r="GZ210" s="13"/>
      <c r="HA210" s="13"/>
      <c r="HB210" s="13"/>
      <c r="HC210" s="98"/>
      <c r="HD210" s="98"/>
      <c r="HE210" s="98"/>
      <c r="HF210" s="98"/>
      <c r="HG210" s="98"/>
      <c r="HH210" s="98"/>
      <c r="HI210" s="98"/>
      <c r="HJ210" s="98"/>
      <c r="HK210" s="98" t="s">
        <v>6</v>
      </c>
      <c r="HL210" s="98" t="s">
        <v>6</v>
      </c>
      <c r="HM210" s="98" t="s">
        <v>6</v>
      </c>
      <c r="HN210" s="98" t="s">
        <v>6</v>
      </c>
      <c r="HO210" s="98" t="s">
        <v>6</v>
      </c>
      <c r="HP210" s="98" t="s">
        <v>6</v>
      </c>
      <c r="HQ210" s="35" t="s">
        <v>6</v>
      </c>
      <c r="HR210" s="35" t="s">
        <v>6</v>
      </c>
      <c r="HS210" s="35" t="s">
        <v>6</v>
      </c>
      <c r="HT210" s="35" t="s">
        <v>6</v>
      </c>
      <c r="HU210" s="35" t="s">
        <v>6</v>
      </c>
      <c r="HV210" s="35" t="s">
        <v>6</v>
      </c>
      <c r="HW210" s="98"/>
      <c r="HX210" s="98"/>
      <c r="HY210" s="98"/>
      <c r="HZ210" s="98"/>
      <c r="IA210" s="98"/>
      <c r="IB210" s="98"/>
      <c r="IC210" s="35"/>
      <c r="ID210" s="35"/>
      <c r="IE210" s="35"/>
      <c r="IF210" s="35"/>
      <c r="IG210" s="35"/>
      <c r="IH210" s="35"/>
    </row>
    <row r="211" spans="1:242" s="99" customFormat="1" ht="16.5" customHeight="1" x14ac:dyDescent="0.25">
      <c r="A211" s="18"/>
      <c r="B211" s="96"/>
      <c r="C211" s="200" t="s">
        <v>221</v>
      </c>
      <c r="D211" s="200"/>
      <c r="E211" s="200"/>
      <c r="F211" s="200"/>
      <c r="G211" s="200"/>
      <c r="H211" s="200"/>
      <c r="I211" s="200"/>
      <c r="J211" s="200"/>
      <c r="K211" s="200"/>
      <c r="L211" s="200"/>
      <c r="M211" s="200"/>
      <c r="N211" s="200"/>
      <c r="Q211" s="100"/>
      <c r="R211" s="100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3"/>
      <c r="AP211" s="13"/>
      <c r="AQ211" s="13"/>
      <c r="AR211" s="13"/>
      <c r="AS211" s="13"/>
      <c r="AT211" s="13"/>
      <c r="AU211" s="13"/>
      <c r="AV211" s="13"/>
      <c r="AW211" s="13"/>
      <c r="AX211" s="13"/>
      <c r="AY211" s="13"/>
      <c r="AZ211" s="13"/>
      <c r="BA211" s="13"/>
      <c r="BB211" s="13"/>
      <c r="BC211" s="13"/>
      <c r="BD211" s="13"/>
      <c r="BE211" s="13"/>
      <c r="BF211" s="13"/>
      <c r="BG211" s="13"/>
      <c r="BH211" s="13"/>
      <c r="BI211" s="13"/>
      <c r="BJ211" s="13"/>
      <c r="BK211" s="13"/>
      <c r="BL211" s="13"/>
      <c r="BM211" s="13"/>
      <c r="BN211" s="13"/>
      <c r="BO211" s="13"/>
      <c r="BP211" s="13"/>
      <c r="BQ211" s="13"/>
      <c r="BR211" s="13"/>
      <c r="BS211" s="13"/>
      <c r="BT211" s="13"/>
      <c r="BU211" s="13"/>
      <c r="BV211" s="13"/>
      <c r="BW211" s="13"/>
      <c r="BX211" s="13"/>
      <c r="BY211" s="13"/>
      <c r="BZ211" s="13"/>
      <c r="CA211" s="13"/>
      <c r="CB211" s="13"/>
      <c r="CC211" s="13"/>
      <c r="CD211" s="13"/>
      <c r="CE211" s="13"/>
      <c r="CF211" s="13"/>
      <c r="CG211" s="13"/>
      <c r="CH211" s="13"/>
      <c r="CI211" s="13"/>
      <c r="CJ211" s="13"/>
      <c r="CK211" s="13"/>
      <c r="CL211" s="13"/>
      <c r="CM211" s="13"/>
      <c r="CN211" s="13"/>
      <c r="CO211" s="13"/>
      <c r="CP211" s="13"/>
      <c r="CQ211" s="13"/>
      <c r="CR211" s="13"/>
      <c r="CS211" s="13"/>
      <c r="CT211" s="13"/>
      <c r="CU211" s="13"/>
      <c r="CV211" s="13"/>
      <c r="CW211" s="13"/>
      <c r="CX211" s="13"/>
      <c r="CY211" s="13"/>
      <c r="CZ211" s="13"/>
      <c r="DA211" s="13"/>
      <c r="DB211" s="13"/>
      <c r="DC211" s="13"/>
      <c r="DD211" s="13"/>
      <c r="DE211" s="13"/>
      <c r="DF211" s="13"/>
      <c r="DG211" s="13"/>
      <c r="DH211" s="13"/>
      <c r="DI211" s="13"/>
      <c r="DJ211" s="13"/>
      <c r="DK211" s="13"/>
      <c r="DL211" s="13"/>
      <c r="DM211" s="13"/>
      <c r="DN211" s="13"/>
      <c r="DO211" s="13"/>
      <c r="DP211" s="13"/>
      <c r="DQ211" s="13"/>
      <c r="DR211" s="13"/>
      <c r="DS211" s="13"/>
      <c r="DT211" s="13"/>
      <c r="DU211" s="13"/>
      <c r="DV211" s="13"/>
      <c r="DW211" s="13"/>
      <c r="DX211" s="13"/>
      <c r="DY211" s="13"/>
      <c r="DZ211" s="13"/>
      <c r="EA211" s="13"/>
      <c r="EB211" s="13"/>
      <c r="EC211" s="13"/>
      <c r="ED211" s="13"/>
      <c r="EE211" s="13"/>
      <c r="EF211" s="13"/>
      <c r="EG211" s="13"/>
      <c r="EH211" s="13"/>
      <c r="EI211" s="13"/>
      <c r="EJ211" s="34"/>
      <c r="EK211" s="34"/>
      <c r="EL211" s="34"/>
      <c r="EM211" s="34"/>
      <c r="EN211" s="34"/>
      <c r="EO211" s="34"/>
      <c r="EP211" s="34"/>
      <c r="EQ211" s="34"/>
      <c r="ER211" s="34"/>
      <c r="ES211" s="34"/>
      <c r="ET211" s="34"/>
      <c r="EU211" s="34"/>
      <c r="EV211" s="34"/>
      <c r="EW211" s="34"/>
      <c r="EX211" s="34"/>
      <c r="EY211" s="34"/>
      <c r="EZ211" s="34"/>
      <c r="FA211" s="34"/>
      <c r="FB211" s="34"/>
      <c r="FC211" s="34"/>
      <c r="FD211" s="34"/>
      <c r="FE211" s="34"/>
      <c r="FF211" s="34"/>
      <c r="FG211" s="34"/>
      <c r="FH211" s="34"/>
      <c r="FI211" s="34"/>
      <c r="FJ211" s="34"/>
      <c r="FK211" s="34"/>
      <c r="FL211" s="34"/>
      <c r="FM211" s="34"/>
      <c r="FN211" s="34"/>
      <c r="FO211" s="34"/>
      <c r="FP211" s="34"/>
      <c r="FQ211" s="34"/>
      <c r="FR211" s="34"/>
      <c r="FS211" s="34"/>
      <c r="FT211" s="34"/>
      <c r="FU211" s="34"/>
      <c r="FV211" s="34"/>
      <c r="FW211" s="34"/>
      <c r="FX211" s="34"/>
      <c r="FY211" s="34"/>
      <c r="FZ211" s="34"/>
      <c r="GA211" s="34"/>
      <c r="GB211" s="34"/>
      <c r="GC211" s="34"/>
      <c r="GD211" s="34"/>
      <c r="GE211" s="34"/>
      <c r="GF211" s="13"/>
      <c r="GG211" s="13"/>
      <c r="GH211" s="13"/>
      <c r="GI211" s="13"/>
      <c r="GJ211" s="13"/>
      <c r="GK211" s="98"/>
      <c r="GL211" s="98"/>
      <c r="GM211" s="98"/>
      <c r="GN211" s="98"/>
      <c r="GO211" s="97"/>
      <c r="GP211" s="13"/>
      <c r="GQ211" s="13"/>
      <c r="GR211" s="13"/>
      <c r="GS211" s="13"/>
      <c r="GT211" s="13"/>
      <c r="GU211" s="13"/>
      <c r="GV211" s="13"/>
      <c r="GW211" s="13"/>
      <c r="GX211" s="13"/>
      <c r="GY211" s="13"/>
      <c r="GZ211" s="13"/>
      <c r="HA211" s="13"/>
      <c r="HB211" s="13"/>
      <c r="HC211" s="98"/>
      <c r="HD211" s="98"/>
      <c r="HE211" s="98"/>
      <c r="HF211" s="98"/>
      <c r="HG211" s="98"/>
      <c r="HH211" s="98"/>
      <c r="HI211" s="98"/>
      <c r="HJ211" s="98"/>
      <c r="HK211" s="98"/>
      <c r="HL211" s="98"/>
      <c r="HM211" s="98"/>
      <c r="HN211" s="98"/>
      <c r="HO211" s="98"/>
      <c r="HP211" s="98"/>
      <c r="HQ211" s="35"/>
      <c r="HR211" s="35"/>
      <c r="HS211" s="35"/>
      <c r="HT211" s="35"/>
      <c r="HU211" s="35"/>
      <c r="HV211" s="35"/>
      <c r="HW211" s="98"/>
      <c r="HX211" s="98"/>
      <c r="HY211" s="98"/>
      <c r="HZ211" s="98"/>
      <c r="IA211" s="98"/>
      <c r="IB211" s="98"/>
      <c r="IC211" s="35"/>
      <c r="ID211" s="35"/>
      <c r="IE211" s="35"/>
      <c r="IF211" s="35"/>
      <c r="IG211" s="35"/>
      <c r="IH211" s="35"/>
    </row>
    <row r="212" spans="1:242" s="20" customFormat="1" ht="15" x14ac:dyDescent="0.25">
      <c r="A212" s="12"/>
      <c r="B212" s="96" t="s">
        <v>222</v>
      </c>
      <c r="C212" s="201"/>
      <c r="D212" s="201"/>
      <c r="E212" s="201"/>
      <c r="F212" s="201"/>
      <c r="G212" s="201"/>
      <c r="H212" s="201"/>
      <c r="I212" s="202"/>
      <c r="J212" s="202"/>
      <c r="K212" s="202"/>
      <c r="L212" s="202"/>
      <c r="M212" s="202"/>
      <c r="N212" s="202"/>
      <c r="O212"/>
      <c r="P212"/>
      <c r="Q212" s="2"/>
      <c r="R212" s="2"/>
      <c r="S212"/>
      <c r="T212"/>
      <c r="U212"/>
      <c r="V212"/>
      <c r="W212"/>
      <c r="X212"/>
      <c r="Y212"/>
      <c r="Z212"/>
      <c r="AA212"/>
      <c r="AB212" s="13"/>
      <c r="AC212" s="13"/>
      <c r="AD212" s="13"/>
      <c r="AE212" s="13"/>
      <c r="AF212" s="13"/>
      <c r="AG212" s="13"/>
      <c r="AH212" s="14"/>
      <c r="AI212" s="14"/>
      <c r="AJ212" s="14"/>
      <c r="AK212" s="14"/>
      <c r="AL212" s="14"/>
      <c r="AM212" s="14"/>
      <c r="AN212" s="14"/>
      <c r="AO212" s="14"/>
      <c r="AP212" s="14"/>
      <c r="AQ212" s="14"/>
      <c r="AR212" s="13"/>
      <c r="AS212" s="13"/>
      <c r="AT212" s="13"/>
      <c r="AU212" s="13"/>
      <c r="AV212" s="13"/>
      <c r="AW212" s="13"/>
      <c r="AX212" s="14"/>
      <c r="AY212" s="14"/>
      <c r="AZ212" s="14"/>
      <c r="BA212" s="14"/>
      <c r="BB212" s="14"/>
      <c r="BC212" s="14"/>
      <c r="BD212" s="14"/>
      <c r="BE212" s="14"/>
      <c r="BF212" s="14"/>
      <c r="BG212" s="14"/>
      <c r="BH212" s="13"/>
      <c r="BI212" s="13"/>
      <c r="BJ212" s="13"/>
      <c r="BK212" s="13"/>
      <c r="BL212" s="13"/>
      <c r="BM212" s="13"/>
      <c r="BN212" s="14"/>
      <c r="BO212" s="14"/>
      <c r="BP212" s="14"/>
      <c r="BQ212" s="14"/>
      <c r="BR212" s="14"/>
      <c r="BS212" s="14"/>
      <c r="BT212" s="14"/>
      <c r="BU212" s="14"/>
      <c r="BV212" s="14"/>
      <c r="BW212" s="14"/>
      <c r="BX212" s="13"/>
      <c r="BY212" s="13"/>
      <c r="BZ212" s="13"/>
      <c r="CA212" s="13"/>
      <c r="CB212" s="13"/>
      <c r="CC212" s="13"/>
      <c r="CD212" s="14"/>
      <c r="CE212" s="14"/>
      <c r="CF212" s="14"/>
      <c r="CG212" s="14"/>
      <c r="CH212" s="14"/>
      <c r="CI212" s="14"/>
      <c r="CJ212" s="14"/>
      <c r="CK212" s="14"/>
      <c r="CL212" s="14"/>
      <c r="CM212" s="14"/>
      <c r="CN212" s="13"/>
      <c r="CO212" s="13"/>
      <c r="CP212" s="13"/>
      <c r="CQ212" s="13"/>
      <c r="CR212" s="13"/>
      <c r="CS212" s="13"/>
      <c r="CT212" s="14"/>
      <c r="CU212" s="14"/>
      <c r="CV212" s="14"/>
      <c r="CW212" s="14"/>
      <c r="CX212" s="14"/>
      <c r="CY212" s="14"/>
      <c r="CZ212" s="14"/>
      <c r="DA212" s="14"/>
      <c r="DB212" s="14"/>
      <c r="DC212" s="14"/>
      <c r="DD212" s="13"/>
      <c r="DE212" s="13"/>
      <c r="DF212" s="13"/>
      <c r="DG212" s="13"/>
      <c r="DH212" s="13"/>
      <c r="DI212" s="13"/>
      <c r="DJ212" s="14"/>
      <c r="DK212" s="14"/>
      <c r="DL212" s="14"/>
      <c r="DM212" s="14"/>
      <c r="DN212" s="14"/>
      <c r="DO212" s="14"/>
      <c r="DP212" s="14"/>
      <c r="DQ212" s="14"/>
      <c r="DR212" s="14"/>
      <c r="DS212" s="14"/>
      <c r="DT212" s="13"/>
      <c r="DU212" s="13"/>
      <c r="DV212" s="13"/>
      <c r="DW212" s="13"/>
      <c r="DX212" s="13"/>
      <c r="DY212" s="13"/>
      <c r="DZ212" s="14"/>
      <c r="EA212" s="14"/>
      <c r="EB212" s="14"/>
      <c r="EC212" s="14"/>
      <c r="ED212" s="14"/>
      <c r="EE212" s="14"/>
      <c r="EF212" s="14"/>
      <c r="EG212" s="14"/>
      <c r="EH212" s="14"/>
      <c r="EI212" s="14"/>
      <c r="EJ212" s="19"/>
      <c r="EK212" s="19"/>
      <c r="EL212" s="19"/>
      <c r="EM212" s="19"/>
      <c r="EN212" s="19"/>
      <c r="EO212" s="19"/>
      <c r="EP212" s="19"/>
      <c r="EQ212" s="19"/>
      <c r="ER212" s="19"/>
      <c r="ES212" s="19"/>
      <c r="ET212" s="19"/>
      <c r="EU212" s="19"/>
      <c r="EV212" s="19"/>
      <c r="EW212" s="19"/>
      <c r="EX212" s="19"/>
      <c r="EY212" s="19"/>
      <c r="EZ212" s="19"/>
      <c r="FA212" s="19"/>
      <c r="FB212" s="19"/>
      <c r="FC212" s="19"/>
      <c r="FD212" s="19"/>
      <c r="FE212" s="19"/>
      <c r="FF212" s="19"/>
      <c r="FG212" s="19"/>
      <c r="FH212" s="19"/>
      <c r="FI212" s="19"/>
      <c r="FJ212" s="19"/>
      <c r="FK212" s="19"/>
      <c r="FL212" s="19"/>
      <c r="FM212" s="19"/>
      <c r="FN212" s="19"/>
      <c r="FO212" s="19"/>
      <c r="FP212" s="19"/>
      <c r="FQ212" s="19"/>
      <c r="FR212" s="19"/>
      <c r="FS212" s="19"/>
      <c r="FT212" s="19"/>
      <c r="FU212" s="19"/>
      <c r="FV212" s="19"/>
      <c r="FW212" s="19"/>
      <c r="FX212" s="19"/>
      <c r="FY212" s="19"/>
      <c r="FZ212" s="19"/>
      <c r="GA212" s="19"/>
      <c r="GB212" s="19"/>
      <c r="GC212" s="19"/>
      <c r="GD212" s="19"/>
      <c r="GE212" s="19"/>
      <c r="GF212" s="14"/>
      <c r="GG212" s="14"/>
      <c r="GH212" s="14"/>
      <c r="GI212" s="14"/>
      <c r="GJ212" s="14"/>
      <c r="GK212" s="17"/>
      <c r="GL212" s="17"/>
      <c r="GM212" s="17"/>
      <c r="GN212" s="17"/>
      <c r="GO212" s="97"/>
      <c r="GP212" s="13"/>
      <c r="GQ212" s="13"/>
      <c r="GR212" s="13"/>
      <c r="GS212" s="13"/>
      <c r="GT212" s="13"/>
      <c r="GU212" s="13"/>
      <c r="GV212" s="13"/>
      <c r="GW212" s="13"/>
      <c r="GX212" s="13"/>
      <c r="GY212" s="13"/>
      <c r="GZ212" s="13"/>
      <c r="HA212" s="13"/>
      <c r="HB212" s="13"/>
      <c r="HC212" s="98"/>
      <c r="HD212" s="98"/>
      <c r="HE212" s="98"/>
      <c r="HF212" s="98"/>
      <c r="HG212" s="98"/>
      <c r="HH212" s="98"/>
      <c r="HI212" s="98"/>
      <c r="HJ212" s="98"/>
      <c r="HK212" s="98"/>
      <c r="HL212" s="98"/>
      <c r="HM212" s="98"/>
      <c r="HN212" s="98"/>
      <c r="HO212" s="98"/>
      <c r="HP212" s="98"/>
      <c r="HQ212" s="35"/>
      <c r="HR212" s="35"/>
      <c r="HS212" s="35"/>
      <c r="HT212" s="35"/>
      <c r="HU212" s="35"/>
      <c r="HV212" s="35"/>
      <c r="HW212" s="98" t="s">
        <v>6</v>
      </c>
      <c r="HX212" s="98" t="s">
        <v>6</v>
      </c>
      <c r="HY212" s="98" t="s">
        <v>6</v>
      </c>
      <c r="HZ212" s="98" t="s">
        <v>6</v>
      </c>
      <c r="IA212" s="98" t="s">
        <v>6</v>
      </c>
      <c r="IB212" s="98" t="s">
        <v>6</v>
      </c>
      <c r="IC212" s="35" t="s">
        <v>6</v>
      </c>
      <c r="ID212" s="35" t="s">
        <v>6</v>
      </c>
      <c r="IE212" s="35" t="s">
        <v>6</v>
      </c>
      <c r="IF212" s="35" t="s">
        <v>6</v>
      </c>
      <c r="IG212" s="35" t="s">
        <v>6</v>
      </c>
      <c r="IH212" s="35" t="s">
        <v>6</v>
      </c>
    </row>
    <row r="213" spans="1:242" s="99" customFormat="1" ht="16.5" customHeight="1" x14ac:dyDescent="0.25">
      <c r="A213" s="18"/>
      <c r="C213" s="200" t="s">
        <v>221</v>
      </c>
      <c r="D213" s="200"/>
      <c r="E213" s="200"/>
      <c r="F213" s="200"/>
      <c r="G213" s="200"/>
      <c r="H213" s="200"/>
      <c r="I213" s="200"/>
      <c r="J213" s="200"/>
      <c r="K213" s="200"/>
      <c r="L213" s="200"/>
      <c r="M213" s="200"/>
      <c r="N213" s="200"/>
      <c r="Q213" s="100"/>
      <c r="R213" s="100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3"/>
      <c r="AP213" s="13"/>
      <c r="AQ213" s="13"/>
      <c r="AR213" s="13"/>
      <c r="AS213" s="13"/>
      <c r="AT213" s="13"/>
      <c r="AU213" s="13"/>
      <c r="AV213" s="13"/>
      <c r="AW213" s="13"/>
      <c r="AX213" s="13"/>
      <c r="AY213" s="13"/>
      <c r="AZ213" s="13"/>
      <c r="BA213" s="13"/>
      <c r="BB213" s="13"/>
      <c r="BC213" s="13"/>
      <c r="BD213" s="13"/>
      <c r="BE213" s="13"/>
      <c r="BF213" s="13"/>
      <c r="BG213" s="13"/>
      <c r="BH213" s="13"/>
      <c r="BI213" s="13"/>
      <c r="BJ213" s="13"/>
      <c r="BK213" s="13"/>
      <c r="BL213" s="13"/>
      <c r="BM213" s="13"/>
      <c r="BN213" s="13"/>
      <c r="BO213" s="13"/>
      <c r="BP213" s="13"/>
      <c r="BQ213" s="13"/>
      <c r="BR213" s="13"/>
      <c r="BS213" s="13"/>
      <c r="BT213" s="13"/>
      <c r="BU213" s="13"/>
      <c r="BV213" s="13"/>
      <c r="BW213" s="13"/>
      <c r="BX213" s="13"/>
      <c r="BY213" s="13"/>
      <c r="BZ213" s="13"/>
      <c r="CA213" s="13"/>
      <c r="CB213" s="13"/>
      <c r="CC213" s="13"/>
      <c r="CD213" s="13"/>
      <c r="CE213" s="13"/>
      <c r="CF213" s="13"/>
      <c r="CG213" s="13"/>
      <c r="CH213" s="13"/>
      <c r="CI213" s="13"/>
      <c r="CJ213" s="13"/>
      <c r="CK213" s="13"/>
      <c r="CL213" s="13"/>
      <c r="CM213" s="13"/>
      <c r="CN213" s="13"/>
      <c r="CO213" s="13"/>
      <c r="CP213" s="13"/>
      <c r="CQ213" s="13"/>
      <c r="CR213" s="13"/>
      <c r="CS213" s="13"/>
      <c r="CT213" s="13"/>
      <c r="CU213" s="13"/>
      <c r="CV213" s="13"/>
      <c r="CW213" s="13"/>
      <c r="CX213" s="13"/>
      <c r="CY213" s="13"/>
      <c r="CZ213" s="13"/>
      <c r="DA213" s="13"/>
      <c r="DB213" s="13"/>
      <c r="DC213" s="13"/>
      <c r="DD213" s="13"/>
      <c r="DE213" s="13"/>
      <c r="DF213" s="13"/>
      <c r="DG213" s="13"/>
      <c r="DH213" s="13"/>
      <c r="DI213" s="13"/>
      <c r="DJ213" s="13"/>
      <c r="DK213" s="13"/>
      <c r="DL213" s="13"/>
      <c r="DM213" s="13"/>
      <c r="DN213" s="13"/>
      <c r="DO213" s="13"/>
      <c r="DP213" s="13"/>
      <c r="DQ213" s="13"/>
      <c r="DR213" s="13"/>
      <c r="DS213" s="13"/>
      <c r="DT213" s="13"/>
      <c r="DU213" s="13"/>
      <c r="DV213" s="13"/>
      <c r="DW213" s="13"/>
      <c r="DX213" s="13"/>
      <c r="DY213" s="13"/>
      <c r="DZ213" s="13"/>
      <c r="EA213" s="13"/>
      <c r="EB213" s="13"/>
      <c r="EC213" s="13"/>
      <c r="ED213" s="13"/>
      <c r="EE213" s="13"/>
      <c r="EF213" s="13"/>
      <c r="EG213" s="13"/>
      <c r="EH213" s="13"/>
      <c r="EI213" s="13"/>
      <c r="EJ213" s="34"/>
      <c r="EK213" s="34"/>
      <c r="EL213" s="34"/>
      <c r="EM213" s="34"/>
      <c r="EN213" s="34"/>
      <c r="EO213" s="34"/>
      <c r="EP213" s="34"/>
      <c r="EQ213" s="34"/>
      <c r="ER213" s="34"/>
      <c r="ES213" s="34"/>
      <c r="ET213" s="34"/>
      <c r="EU213" s="34"/>
      <c r="EV213" s="34"/>
      <c r="EW213" s="34"/>
      <c r="EX213" s="34"/>
      <c r="EY213" s="34"/>
      <c r="EZ213" s="34"/>
      <c r="FA213" s="34"/>
      <c r="FB213" s="34"/>
      <c r="FC213" s="34"/>
      <c r="FD213" s="34"/>
      <c r="FE213" s="34"/>
      <c r="FF213" s="34"/>
      <c r="FG213" s="34"/>
      <c r="FH213" s="34"/>
      <c r="FI213" s="34"/>
      <c r="FJ213" s="34"/>
      <c r="FK213" s="34"/>
      <c r="FL213" s="34"/>
      <c r="FM213" s="34"/>
      <c r="FN213" s="34"/>
      <c r="FO213" s="34"/>
      <c r="FP213" s="34"/>
      <c r="FQ213" s="34"/>
      <c r="FR213" s="34"/>
      <c r="FS213" s="34"/>
      <c r="FT213" s="34"/>
      <c r="FU213" s="34"/>
      <c r="FV213" s="34"/>
      <c r="FW213" s="34"/>
      <c r="FX213" s="34"/>
      <c r="FY213" s="34"/>
      <c r="FZ213" s="34"/>
      <c r="GA213" s="34"/>
      <c r="GB213" s="34"/>
      <c r="GC213" s="34"/>
      <c r="GD213" s="34"/>
      <c r="GE213" s="34"/>
      <c r="GF213" s="13"/>
      <c r="GG213" s="13"/>
      <c r="GH213" s="13"/>
      <c r="GI213" s="13"/>
      <c r="GJ213" s="13"/>
      <c r="GK213" s="98"/>
      <c r="GL213" s="98"/>
      <c r="GM213" s="98"/>
      <c r="GN213" s="98"/>
      <c r="GO213" s="97"/>
      <c r="GP213" s="13"/>
      <c r="GQ213" s="13"/>
      <c r="GR213" s="13"/>
      <c r="GS213" s="13"/>
      <c r="GT213" s="13"/>
      <c r="GU213" s="13"/>
      <c r="GV213" s="13"/>
      <c r="GW213" s="13"/>
      <c r="GX213" s="13"/>
      <c r="GY213" s="13"/>
      <c r="GZ213" s="13"/>
      <c r="HA213" s="13"/>
      <c r="HB213" s="13"/>
      <c r="HC213" s="98"/>
      <c r="HD213" s="98"/>
      <c r="HE213" s="98"/>
      <c r="HF213" s="98"/>
      <c r="HG213" s="98"/>
      <c r="HH213" s="98"/>
      <c r="HI213" s="98"/>
      <c r="HJ213" s="98"/>
      <c r="HK213" s="98"/>
      <c r="HL213" s="98"/>
      <c r="HM213" s="98"/>
      <c r="HN213" s="98"/>
      <c r="HO213" s="98"/>
      <c r="HP213" s="98"/>
      <c r="HQ213" s="35"/>
      <c r="HR213" s="35"/>
      <c r="HS213" s="35"/>
      <c r="HT213" s="35"/>
      <c r="HU213" s="35"/>
      <c r="HV213" s="35"/>
      <c r="HW213" s="98"/>
      <c r="HX213" s="98"/>
      <c r="HY213" s="98"/>
      <c r="HZ213" s="98"/>
      <c r="IA213" s="98"/>
      <c r="IB213" s="98"/>
      <c r="IC213" s="35"/>
      <c r="ID213" s="35"/>
      <c r="IE213" s="35"/>
      <c r="IF213" s="35"/>
      <c r="IG213" s="35"/>
      <c r="IH213" s="35"/>
    </row>
    <row r="215" spans="1:242" customFormat="1" ht="15" x14ac:dyDescent="0.25">
      <c r="A215" s="10"/>
    </row>
    <row r="216" spans="1:242" customFormat="1" ht="15" x14ac:dyDescent="0.25">
      <c r="A216" s="10"/>
    </row>
    <row r="217" spans="1:242" customFormat="1" ht="15" x14ac:dyDescent="0.25">
      <c r="A217" s="10"/>
    </row>
    <row r="218" spans="1:242" customFormat="1" ht="15" x14ac:dyDescent="0.25">
      <c r="A218" s="10"/>
    </row>
    <row r="219" spans="1:242" customFormat="1" ht="15" x14ac:dyDescent="0.25">
      <c r="A219" s="10"/>
    </row>
    <row r="220" spans="1:242" customFormat="1" ht="15" x14ac:dyDescent="0.25">
      <c r="A220" s="10"/>
    </row>
    <row r="221" spans="1:242" customFormat="1" ht="15" x14ac:dyDescent="0.25">
      <c r="A221" s="10"/>
    </row>
    <row r="222" spans="1:242" customFormat="1" ht="15" x14ac:dyDescent="0.25">
      <c r="A222" s="10"/>
    </row>
    <row r="223" spans="1:242" customFormat="1" ht="15" x14ac:dyDescent="0.25">
      <c r="A223" s="10"/>
    </row>
    <row r="224" spans="1:242" customFormat="1" ht="15" x14ac:dyDescent="0.25">
      <c r="A224" s="10"/>
    </row>
    <row r="225" spans="1:1" customFormat="1" ht="15" x14ac:dyDescent="0.25">
      <c r="A225" s="10"/>
    </row>
    <row r="226" spans="1:1" customFormat="1" ht="15" x14ac:dyDescent="0.25">
      <c r="A226" s="10"/>
    </row>
    <row r="227" spans="1:1" customFormat="1" ht="15" x14ac:dyDescent="0.25">
      <c r="A227" s="10"/>
    </row>
    <row r="228" spans="1:1" customFormat="1" ht="15" x14ac:dyDescent="0.25">
      <c r="A228" s="10"/>
    </row>
    <row r="229" spans="1:1" customFormat="1" ht="15" x14ac:dyDescent="0.25">
      <c r="A229" s="10"/>
    </row>
    <row r="230" spans="1:1" customFormat="1" ht="15" x14ac:dyDescent="0.25">
      <c r="A230" s="10"/>
    </row>
    <row r="231" spans="1:1" customFormat="1" ht="15" x14ac:dyDescent="0.25">
      <c r="A231" s="10"/>
    </row>
    <row r="232" spans="1:1" customFormat="1" ht="15" x14ac:dyDescent="0.25">
      <c r="A232" s="10"/>
    </row>
    <row r="233" spans="1:1" customFormat="1" ht="15" x14ac:dyDescent="0.25">
      <c r="A233" s="10"/>
    </row>
    <row r="234" spans="1:1" customFormat="1" ht="15" x14ac:dyDescent="0.25">
      <c r="A234" s="10"/>
    </row>
    <row r="235" spans="1:1" customFormat="1" ht="15" x14ac:dyDescent="0.25">
      <c r="A235" s="10"/>
    </row>
    <row r="236" spans="1:1" customFormat="1" ht="15" x14ac:dyDescent="0.25">
      <c r="A236" s="10"/>
    </row>
    <row r="237" spans="1:1" customFormat="1" ht="15" x14ac:dyDescent="0.25">
      <c r="A237" s="10"/>
    </row>
    <row r="238" spans="1:1" customFormat="1" ht="15" x14ac:dyDescent="0.25">
      <c r="A238" s="10"/>
    </row>
    <row r="239" spans="1:1" customFormat="1" ht="15" x14ac:dyDescent="0.25">
      <c r="A239" s="10"/>
    </row>
    <row r="240" spans="1:1" customFormat="1" ht="15" x14ac:dyDescent="0.25">
      <c r="A240" s="10"/>
    </row>
    <row r="241" spans="1:1" customFormat="1" ht="15" x14ac:dyDescent="0.25">
      <c r="A241" s="10"/>
    </row>
    <row r="242" spans="1:1" customFormat="1" ht="15" x14ac:dyDescent="0.25">
      <c r="A242" s="10"/>
    </row>
    <row r="243" spans="1:1" customFormat="1" ht="15" x14ac:dyDescent="0.25">
      <c r="A243" s="10"/>
    </row>
    <row r="244" spans="1:1" customFormat="1" ht="15" x14ac:dyDescent="0.25">
      <c r="A244" s="10"/>
    </row>
    <row r="245" spans="1:1" customFormat="1" ht="15" x14ac:dyDescent="0.25">
      <c r="A245" s="10"/>
    </row>
    <row r="246" spans="1:1" customFormat="1" ht="15" x14ac:dyDescent="0.25">
      <c r="A246" s="10"/>
    </row>
    <row r="247" spans="1:1" customFormat="1" ht="15" x14ac:dyDescent="0.25">
      <c r="A247" s="10"/>
    </row>
  </sheetData>
  <mergeCells count="206">
    <mergeCell ref="A7:F7"/>
    <mergeCell ref="G7:P7"/>
    <mergeCell ref="A8:F8"/>
    <mergeCell ref="G8:P8"/>
    <mergeCell ref="A9:F9"/>
    <mergeCell ref="G9:P9"/>
    <mergeCell ref="A4:F4"/>
    <mergeCell ref="G4:P4"/>
    <mergeCell ref="A5:F5"/>
    <mergeCell ref="G5:P5"/>
    <mergeCell ref="A6:F6"/>
    <mergeCell ref="G6:P6"/>
    <mergeCell ref="A14:P14"/>
    <mergeCell ref="A16:P16"/>
    <mergeCell ref="A17:P17"/>
    <mergeCell ref="A18:P18"/>
    <mergeCell ref="A20:P20"/>
    <mergeCell ref="A10:F10"/>
    <mergeCell ref="G10:P10"/>
    <mergeCell ref="A11:F11"/>
    <mergeCell ref="G11:P11"/>
    <mergeCell ref="A13:P13"/>
    <mergeCell ref="C38:G38"/>
    <mergeCell ref="A39:P39"/>
    <mergeCell ref="C40:G40"/>
    <mergeCell ref="C41:G41"/>
    <mergeCell ref="C42:G42"/>
    <mergeCell ref="A21:P21"/>
    <mergeCell ref="B23:F23"/>
    <mergeCell ref="B24:F24"/>
    <mergeCell ref="C26:F26"/>
    <mergeCell ref="A35:A37"/>
    <mergeCell ref="B35:B37"/>
    <mergeCell ref="C35:G37"/>
    <mergeCell ref="H35:H37"/>
    <mergeCell ref="I35:K36"/>
    <mergeCell ref="L35:P36"/>
    <mergeCell ref="C48:G48"/>
    <mergeCell ref="C49:G49"/>
    <mergeCell ref="C50:G50"/>
    <mergeCell ref="C51:G51"/>
    <mergeCell ref="C52:G52"/>
    <mergeCell ref="C43:G43"/>
    <mergeCell ref="C44:G44"/>
    <mergeCell ref="C45:G45"/>
    <mergeCell ref="C46:G46"/>
    <mergeCell ref="C47:G47"/>
    <mergeCell ref="C58:G58"/>
    <mergeCell ref="C59:G59"/>
    <mergeCell ref="C60:G60"/>
    <mergeCell ref="C61:G61"/>
    <mergeCell ref="C62:G62"/>
    <mergeCell ref="C53:G53"/>
    <mergeCell ref="C54:G54"/>
    <mergeCell ref="C55:G55"/>
    <mergeCell ref="C56:G56"/>
    <mergeCell ref="C57:G57"/>
    <mergeCell ref="C68:G68"/>
    <mergeCell ref="C69:G69"/>
    <mergeCell ref="C70:G70"/>
    <mergeCell ref="C71:G71"/>
    <mergeCell ref="C72:G72"/>
    <mergeCell ref="C63:G63"/>
    <mergeCell ref="C64:G64"/>
    <mergeCell ref="C65:G65"/>
    <mergeCell ref="C66:G66"/>
    <mergeCell ref="C67:P67"/>
    <mergeCell ref="C78:G78"/>
    <mergeCell ref="C79:G79"/>
    <mergeCell ref="C80:G80"/>
    <mergeCell ref="C81:G81"/>
    <mergeCell ref="C82:G82"/>
    <mergeCell ref="C73:G73"/>
    <mergeCell ref="C74:G74"/>
    <mergeCell ref="C75:G75"/>
    <mergeCell ref="C76:G76"/>
    <mergeCell ref="C77:G77"/>
    <mergeCell ref="C88:P88"/>
    <mergeCell ref="C89:G89"/>
    <mergeCell ref="C90:G90"/>
    <mergeCell ref="C91:G91"/>
    <mergeCell ref="C92:G92"/>
    <mergeCell ref="C83:G83"/>
    <mergeCell ref="C84:G84"/>
    <mergeCell ref="C85:G85"/>
    <mergeCell ref="C86:G86"/>
    <mergeCell ref="C87:G87"/>
    <mergeCell ref="C98:G98"/>
    <mergeCell ref="C99:G99"/>
    <mergeCell ref="C100:G100"/>
    <mergeCell ref="C101:G101"/>
    <mergeCell ref="C102:G102"/>
    <mergeCell ref="C93:G93"/>
    <mergeCell ref="C94:G94"/>
    <mergeCell ref="C95:G95"/>
    <mergeCell ref="C96:G96"/>
    <mergeCell ref="C97:G97"/>
    <mergeCell ref="C108:G108"/>
    <mergeCell ref="C109:G109"/>
    <mergeCell ref="C110:G110"/>
    <mergeCell ref="C111:G111"/>
    <mergeCell ref="C112:G112"/>
    <mergeCell ref="C103:G103"/>
    <mergeCell ref="C104:P104"/>
    <mergeCell ref="C105:G105"/>
    <mergeCell ref="C106:G106"/>
    <mergeCell ref="C107:G107"/>
    <mergeCell ref="C118:G118"/>
    <mergeCell ref="C119:G119"/>
    <mergeCell ref="C120:G120"/>
    <mergeCell ref="C121:G121"/>
    <mergeCell ref="C122:G122"/>
    <mergeCell ref="C113:G113"/>
    <mergeCell ref="C114:G114"/>
    <mergeCell ref="C115:G115"/>
    <mergeCell ref="C116:G116"/>
    <mergeCell ref="C117:G117"/>
    <mergeCell ref="C128:G128"/>
    <mergeCell ref="C129:G129"/>
    <mergeCell ref="C130:G130"/>
    <mergeCell ref="C131:G131"/>
    <mergeCell ref="C132:G132"/>
    <mergeCell ref="C123:G123"/>
    <mergeCell ref="C124:G124"/>
    <mergeCell ref="C125:G125"/>
    <mergeCell ref="C126:G126"/>
    <mergeCell ref="C127:G127"/>
    <mergeCell ref="C138:G138"/>
    <mergeCell ref="C139:G139"/>
    <mergeCell ref="C141:O141"/>
    <mergeCell ref="C142:O142"/>
    <mergeCell ref="C143:O143"/>
    <mergeCell ref="C133:G133"/>
    <mergeCell ref="C134:G134"/>
    <mergeCell ref="C135:G135"/>
    <mergeCell ref="C136:G136"/>
    <mergeCell ref="C137:G137"/>
    <mergeCell ref="C149:O149"/>
    <mergeCell ref="C150:O150"/>
    <mergeCell ref="C151:O151"/>
    <mergeCell ref="C152:O152"/>
    <mergeCell ref="C153:O153"/>
    <mergeCell ref="C144:O144"/>
    <mergeCell ref="C145:O145"/>
    <mergeCell ref="C146:O146"/>
    <mergeCell ref="C147:O147"/>
    <mergeCell ref="C148:O148"/>
    <mergeCell ref="C159:O159"/>
    <mergeCell ref="C160:O160"/>
    <mergeCell ref="C161:O161"/>
    <mergeCell ref="C162:O162"/>
    <mergeCell ref="C163:O163"/>
    <mergeCell ref="C154:O154"/>
    <mergeCell ref="C155:O155"/>
    <mergeCell ref="C156:O156"/>
    <mergeCell ref="C157:O157"/>
    <mergeCell ref="C158:O158"/>
    <mergeCell ref="C169:O169"/>
    <mergeCell ref="C170:O170"/>
    <mergeCell ref="C171:O171"/>
    <mergeCell ref="C172:J172"/>
    <mergeCell ref="C173:J173"/>
    <mergeCell ref="C164:O164"/>
    <mergeCell ref="C165:O165"/>
    <mergeCell ref="C166:O166"/>
    <mergeCell ref="C167:O167"/>
    <mergeCell ref="C168:O168"/>
    <mergeCell ref="C180:O180"/>
    <mergeCell ref="C181:O181"/>
    <mergeCell ref="C182:O182"/>
    <mergeCell ref="C183:O183"/>
    <mergeCell ref="C184:O184"/>
    <mergeCell ref="C175:O175"/>
    <mergeCell ref="C176:O176"/>
    <mergeCell ref="C177:O177"/>
    <mergeCell ref="C178:O178"/>
    <mergeCell ref="C179:O179"/>
    <mergeCell ref="C190:O190"/>
    <mergeCell ref="C191:O191"/>
    <mergeCell ref="C192:O192"/>
    <mergeCell ref="C193:O193"/>
    <mergeCell ref="C194:O194"/>
    <mergeCell ref="C185:O185"/>
    <mergeCell ref="C186:O186"/>
    <mergeCell ref="C187:O187"/>
    <mergeCell ref="C188:O188"/>
    <mergeCell ref="C189:O189"/>
    <mergeCell ref="C200:O200"/>
    <mergeCell ref="C201:O201"/>
    <mergeCell ref="C202:O202"/>
    <mergeCell ref="C203:O203"/>
    <mergeCell ref="C204:O204"/>
    <mergeCell ref="C195:O195"/>
    <mergeCell ref="C196:O196"/>
    <mergeCell ref="C197:O197"/>
    <mergeCell ref="C198:O198"/>
    <mergeCell ref="C199:O199"/>
    <mergeCell ref="C211:N211"/>
    <mergeCell ref="C212:H212"/>
    <mergeCell ref="I212:N212"/>
    <mergeCell ref="C213:N213"/>
    <mergeCell ref="C205:O205"/>
    <mergeCell ref="C206:J206"/>
    <mergeCell ref="C207:J207"/>
    <mergeCell ref="C210:H210"/>
    <mergeCell ref="I210:N210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  <rowBreaks count="1" manualBreakCount="1">
    <brk id="34" max="24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Локальная смета ремонт  кровли </vt:lpstr>
      <vt:lpstr>'Локальная смета ремонт  кровли '!Заголовки_для_печати</vt:lpstr>
      <vt:lpstr>'Локальная смета ремонт  кровли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2025-07-15T07:31:48Z</cp:lastPrinted>
  <dcterms:created xsi:type="dcterms:W3CDTF">2020-09-30T08:50:27Z</dcterms:created>
  <dcterms:modified xsi:type="dcterms:W3CDTF">2026-08-19T07:57:58Z</dcterms:modified>
</cp:coreProperties>
</file>